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<sst xmlns="http://schemas.openxmlformats.org/spreadsheetml/2006/main" count="127" uniqueCount="124">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</sst>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67744394.77</v>
      </c>
      <c r="D9" s="9">
        <f>SUM(D10:D16)</f>
        <v>22775552.63</v>
      </c>
      <c r="E9" s="11" t="s">
        <v>8</v>
      </c>
      <c r="F9" s="9">
        <f>SUM(F10:F18)</f>
        <v>33806083.11</v>
      </c>
      <c r="G9" s="9">
        <f>SUM(G10:G18)</f>
        <v>14814574.23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26931690.79</v>
      </c>
      <c r="D11" s="9">
        <v>15455061.83</v>
      </c>
      <c r="E11" s="13" t="s">
        <v>12</v>
      </c>
      <c r="F11" s="9">
        <v>21424290.76</v>
      </c>
      <c r="G11" s="9">
        <v>519440.15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6882696.6</v>
      </c>
      <c r="G12" s="9">
        <v>10275826.38</v>
      </c>
    </row>
    <row r="13" spans="2:7" ht="12.75">
      <c r="B13" s="12" t="s">
        <v>15</v>
      </c>
      <c r="C13" s="9">
        <v>40812703.98</v>
      </c>
      <c r="D13" s="9">
        <v>7320490.8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4182030.69</v>
      </c>
      <c r="G16" s="9">
        <v>2372493.64</v>
      </c>
    </row>
    <row r="17" spans="2:7" ht="12.75">
      <c r="B17" s="10" t="s">
        <v>23</v>
      </c>
      <c r="C17" s="9">
        <f>SUM(C18:C24)</f>
        <v>4254971.9399999995</v>
      </c>
      <c r="D17" s="9">
        <f>SUM(D18:D24)</f>
        <v>2690262.65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1317065.06</v>
      </c>
      <c r="G18" s="9">
        <v>1642021.53</v>
      </c>
    </row>
    <row r="19" spans="2:7" ht="12.75">
      <c r="B19" s="12" t="s">
        <v>27</v>
      </c>
      <c r="C19" s="9">
        <v>2761</v>
      </c>
      <c r="D19" s="9">
        <v>149203.98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3560567.28</v>
      </c>
      <c r="D20" s="9">
        <v>1849415.01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4256863.04</v>
      </c>
      <c r="D25" s="9">
        <f>SUM(D26:D30)</f>
        <v>303213.59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3480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43800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4253383.04</v>
      </c>
      <c r="D29" s="9">
        <v>202054.79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29811.75</v>
      </c>
      <c r="G42" s="9">
        <f>SUM(G43:G45)</f>
        <v>66183.38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29811.75</v>
      </c>
      <c r="G43" s="9">
        <v>66183.38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76256229.75</v>
      </c>
      <c r="D47" s="9">
        <f>D9+D17+D25+D31+D37+D38+D41</f>
        <v>25769028.869999997</v>
      </c>
      <c r="E47" s="8" t="s">
        <v>82</v>
      </c>
      <c r="F47" s="9">
        <f>F9+F19+F23+F26+F27+F31+F38+F42</f>
        <v>33835894.86</v>
      </c>
      <c r="G47" s="9">
        <f>G9+G19+G23+G26+G27+G31+G38+G42</f>
        <v>14880757.610000001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209467212.67</v>
      </c>
      <c r="D52" s="9">
        <v>462720259.46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41410445.51</v>
      </c>
      <c r="D53" s="9">
        <v>33981749.85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-20665935.44</v>
      </c>
      <c r="D55" s="9">
        <v>-12723889.48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793228</v>
      </c>
      <c r="D58" s="9">
        <v>15786257.2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72069584.72999999</v>
      </c>
      <c r="G59" s="9">
        <f>G47+G57</f>
        <v>53114447.48</v>
      </c>
    </row>
    <row r="60" spans="2:7" ht="25.5">
      <c r="B60" s="6" t="s">
        <v>102</v>
      </c>
      <c r="C60" s="9">
        <f>SUM(C50:C58)</f>
        <v>231137828.99999997</v>
      </c>
      <c r="D60" s="9">
        <f>SUM(D50:D58)</f>
        <v>502895158.40999997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307394058.75</v>
      </c>
      <c r="D62" s="9">
        <f>D47+D60</f>
        <v>528664187.28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173596303.67000002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2.7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2.75">
      <c r="B66" s="10"/>
      <c r="C66" s="9"/>
      <c r="D66" s="9"/>
      <c r="E66" s="11" t="s">
        <v>108</v>
      </c>
      <c r="F66" s="9">
        <v>156066333.41</v>
      </c>
      <c r="G66" s="9">
        <v>171059362.61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76721199.54999998</v>
      </c>
      <c r="G68" s="9">
        <f>SUM(G69:G73)</f>
        <v>301953436.13</v>
      </c>
    </row>
    <row r="69" spans="2:7" ht="12.75">
      <c r="B69" s="10"/>
      <c r="C69" s="9"/>
      <c r="D69" s="9"/>
      <c r="E69" s="11" t="s">
        <v>110</v>
      </c>
      <c r="F69" s="9">
        <v>30158396.76</v>
      </c>
      <c r="G69" s="9">
        <v>-22713712.27</v>
      </c>
    </row>
    <row r="70" spans="2:7" ht="12.75">
      <c r="B70" s="10"/>
      <c r="C70" s="9"/>
      <c r="D70" s="9"/>
      <c r="E70" s="11" t="s">
        <v>111</v>
      </c>
      <c r="F70" s="9">
        <v>108022908.13</v>
      </c>
      <c r="G70" s="9">
        <v>385871801.76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-61460105.34</v>
      </c>
      <c r="G73" s="9">
        <v>-61204653.36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235324474.01999998</v>
      </c>
      <c r="G79" s="9">
        <f>G63+G68+G75</f>
        <v>475549739.8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307394058.75</v>
      </c>
      <c r="G81" s="9">
        <f>G59+G79</f>
        <v>528664187.28000003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2023-01-16T16:23:26Z</dcterms:modified>
  <cp:category/>
  <cp:version/>
  <cp:contentType/>
  <cp:contentStatus/>
</cp:coreProperties>
</file>