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<sst xmlns="http://schemas.openxmlformats.org/spreadsheetml/2006/main" count="127" uniqueCount="124">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</sst>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33183454.41</v>
      </c>
      <c r="D9" s="9">
        <f>SUM(D10:D16)</f>
        <v>28118510.98</v>
      </c>
      <c r="E9" s="11" t="s">
        <v>8</v>
      </c>
      <c r="F9" s="9">
        <f>SUM(F10:F18)</f>
        <v>13983361.87</v>
      </c>
      <c r="G9" s="9">
        <f>SUM(G10:G18)</f>
        <v>50584011.18000001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13776847.57</v>
      </c>
      <c r="D11" s="9">
        <v>4311327.59</v>
      </c>
      <c r="E11" s="13" t="s">
        <v>12</v>
      </c>
      <c r="F11" s="9">
        <v>1786333.96</v>
      </c>
      <c r="G11" s="9">
        <v>1012723.28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6696880.85</v>
      </c>
      <c r="G12" s="9">
        <v>45207110.15</v>
      </c>
    </row>
    <row r="13" spans="2:7" ht="12.75">
      <c r="B13" s="12" t="s">
        <v>15</v>
      </c>
      <c r="C13" s="9">
        <v>19400606.84</v>
      </c>
      <c r="D13" s="9">
        <v>23807183.39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303458.23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1245408.64</v>
      </c>
      <c r="G16" s="9">
        <v>252904.38</v>
      </c>
    </row>
    <row r="17" spans="2:7" ht="12.75">
      <c r="B17" s="10" t="s">
        <v>23</v>
      </c>
      <c r="C17" s="9">
        <f>SUM(C18:C24)</f>
        <v>2846301.95</v>
      </c>
      <c r="D17" s="9">
        <f>SUM(D18:D24)</f>
        <v>2825138.27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3951280.19</v>
      </c>
      <c r="G18" s="9">
        <v>4106480.84</v>
      </c>
    </row>
    <row r="19" spans="2:7" ht="12.75">
      <c r="B19" s="12" t="s">
        <v>27</v>
      </c>
      <c r="C19" s="9">
        <v>156983.46</v>
      </c>
      <c r="D19" s="9">
        <v>147424.92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1847174.83</v>
      </c>
      <c r="D20" s="9">
        <v>1986069.69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150500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1442133.1700000002</v>
      </c>
      <c r="D25" s="9">
        <f>SUM(D26:D30)</f>
        <v>18429530.92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43800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1340974.37</v>
      </c>
      <c r="D29" s="9">
        <v>17878276.14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4076327.73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4076327.73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60424.19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60424.19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37471889.53</v>
      </c>
      <c r="D47" s="9">
        <f>D9+D17+D25+D31+D37+D38+D41</f>
        <v>49373180.17</v>
      </c>
      <c r="E47" s="8" t="s">
        <v>82</v>
      </c>
      <c r="F47" s="9">
        <f>F9+F19+F23+F26+F27+F31+F38+F42</f>
        <v>18120113.79</v>
      </c>
      <c r="G47" s="9">
        <f>G9+G19+G23+G26+G27+G31+G38+G42</f>
        <v>50584011.18000001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29252.88</v>
      </c>
      <c r="D51" s="9">
        <v>29252.88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494146566.79</v>
      </c>
      <c r="D52" s="9">
        <v>494146566.79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28642571.09</v>
      </c>
      <c r="D53" s="9">
        <v>28571347.09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52086.38</v>
      </c>
      <c r="D54" s="9">
        <v>52086.38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-11862465.77</v>
      </c>
      <c r="D55" s="9">
        <v>-11862465.77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793228</v>
      </c>
      <c r="D58" s="9">
        <v>793228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56353803.66</v>
      </c>
      <c r="G59" s="9">
        <f>G47+G57</f>
        <v>88817701.05000001</v>
      </c>
    </row>
    <row r="60" spans="2:7" ht="25.5">
      <c r="B60" s="6" t="s">
        <v>102</v>
      </c>
      <c r="C60" s="9">
        <f>SUM(C50:C58)</f>
        <v>514799142.49</v>
      </c>
      <c r="D60" s="9">
        <f>SUM(D50:D58)</f>
        <v>514727918.49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552271032.02</v>
      </c>
      <c r="D62" s="9">
        <f>D47+D60</f>
        <v>564101098.66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153099034.78</v>
      </c>
      <c r="G63" s="9">
        <f>SUM(G64:G66)</f>
        <v>153095920.2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1619326.48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151476593.72</v>
      </c>
      <c r="G66" s="9">
        <v>151476593.72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342818193.58000004</v>
      </c>
      <c r="G68" s="9">
        <f>SUM(G69:G73)</f>
        <v>322187477.40999997</v>
      </c>
    </row>
    <row r="69" spans="2:7" ht="12.75">
      <c r="B69" s="10"/>
      <c r="C69" s="9"/>
      <c r="D69" s="9"/>
      <c r="E69" s="11" t="s">
        <v>110</v>
      </c>
      <c r="F69" s="9">
        <v>21077849.76</v>
      </c>
      <c r="G69" s="9">
        <v>31141202.15</v>
      </c>
    </row>
    <row r="70" spans="2:7" ht="12.75">
      <c r="B70" s="10"/>
      <c r="C70" s="9"/>
      <c r="D70" s="9"/>
      <c r="E70" s="11" t="s">
        <v>111</v>
      </c>
      <c r="F70" s="9">
        <v>385781865.66</v>
      </c>
      <c r="G70" s="9">
        <v>354640663.51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-64041521.84</v>
      </c>
      <c r="G73" s="9">
        <v>-63594388.25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495917228.36</v>
      </c>
      <c r="G79" s="9">
        <f>G63+G68+G75</f>
        <v>475283397.60999995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552271032.02</v>
      </c>
      <c r="G81" s="9">
        <f>G59+G79</f>
        <v>564101098.66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2021-08-26T14:28:11Z</dcterms:modified>
  <cp:category/>
  <cp:version/>
  <cp:contentType/>
  <cp:contentStatus/>
</cp:coreProperties>
</file>