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<sst xmlns="http://schemas.openxmlformats.org/spreadsheetml/2006/main" count="127" uniqueCount="124">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</sst>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57122549.49000001</v>
      </c>
      <c r="D9" s="9">
        <f>SUM(D10:D16)</f>
        <v>62350791.53</v>
      </c>
      <c r="E9" s="11" t="s">
        <v>8</v>
      </c>
      <c r="F9" s="9">
        <f>SUM(F10:F18)</f>
        <v>4662365.8</v>
      </c>
      <c r="G9" s="9">
        <f>SUM(G10:G18)</f>
        <v>48815551.53</v>
      </c>
    </row>
    <row r="10" spans="2:7" ht="13.5">
      <c r="B10" s="12" t="s">
        <v>9</v>
      </c>
      <c r="C10" s="9">
        <v>12000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21254962.28</v>
      </c>
      <c r="D11" s="9">
        <v>16394390.76</v>
      </c>
      <c r="E11" s="13" t="s">
        <v>12</v>
      </c>
      <c r="F11" s="9">
        <v>2432890.59</v>
      </c>
      <c r="G11" s="9">
        <v>22347303.94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493997.25</v>
      </c>
      <c r="G12" s="9">
        <v>21418415.04</v>
      </c>
    </row>
    <row r="13" spans="2:7" ht="13.5">
      <c r="B13" s="12" t="s">
        <v>15</v>
      </c>
      <c r="C13" s="9">
        <v>24929326.23</v>
      </c>
      <c r="D13" s="9">
        <v>45956400.77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10926260.98</v>
      </c>
      <c r="D14" s="9">
        <v>0</v>
      </c>
      <c r="E14" s="13" t="s">
        <v>18</v>
      </c>
      <c r="F14" s="9">
        <v>82509.5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1447624.92</v>
      </c>
      <c r="G16" s="9">
        <v>3734264.73</v>
      </c>
    </row>
    <row r="17" spans="2:7" ht="27">
      <c r="B17" s="10" t="s">
        <v>23</v>
      </c>
      <c r="C17" s="9">
        <f>SUM(C18:C24)</f>
        <v>2635984.1</v>
      </c>
      <c r="D17" s="9">
        <f>SUM(D18:D24)</f>
        <v>2797022.27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205343.54</v>
      </c>
      <c r="G18" s="9">
        <v>1315567.82</v>
      </c>
    </row>
    <row r="19" spans="2:7" ht="13.5">
      <c r="B19" s="12" t="s">
        <v>27</v>
      </c>
      <c r="C19" s="9">
        <v>0</v>
      </c>
      <c r="D19" s="9">
        <v>622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1833653.56</v>
      </c>
      <c r="D20" s="9">
        <v>2104756.61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109848.88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838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3969360.43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3969360.43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63109.35</v>
      </c>
      <c r="G42" s="9">
        <f>SUM(G43:G45)</f>
        <v>45208.65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63109.35</v>
      </c>
      <c r="G43" s="9">
        <v>45208.65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59758533.59000001</v>
      </c>
      <c r="D47" s="9">
        <f>D9+D17+D25+D31+D37+D38+D41</f>
        <v>65147813.800000004</v>
      </c>
      <c r="E47" s="8" t="s">
        <v>82</v>
      </c>
      <c r="F47" s="9">
        <f>F9+F19+F23+F26+F27+F31+F38+F42</f>
        <v>8694835.58</v>
      </c>
      <c r="G47" s="9">
        <f>G9+G19+G23+G26+G27+G31+G38+G42</f>
        <v>48860760.18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3.5">
      <c r="B52" s="10" t="s">
        <v>89</v>
      </c>
      <c r="C52" s="9">
        <v>258202785.6</v>
      </c>
      <c r="D52" s="9">
        <v>255203871.64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51376773.73</v>
      </c>
      <c r="D53" s="9">
        <v>50504200.32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63666.38</v>
      </c>
      <c r="D54" s="9">
        <v>63666.38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-29314420.12</v>
      </c>
      <c r="D55" s="9">
        <v>-29314420.12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3.5">
      <c r="B58" s="10" t="s">
        <v>100</v>
      </c>
      <c r="C58" s="9">
        <v>793228</v>
      </c>
      <c r="D58" s="9">
        <v>793228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46928525.449999996</v>
      </c>
      <c r="G59" s="9">
        <f>G47+G57</f>
        <v>87094450.05</v>
      </c>
    </row>
    <row r="60" spans="2:7" ht="27">
      <c r="B60" s="6" t="s">
        <v>102</v>
      </c>
      <c r="C60" s="9">
        <f>SUM(C50:C58)</f>
        <v>281161245.46999997</v>
      </c>
      <c r="D60" s="9">
        <f>SUM(D50:D58)</f>
        <v>277289758.09999996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340919779.06</v>
      </c>
      <c r="D62" s="9">
        <f>D47+D60</f>
        <v>342437571.9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158603274.47</v>
      </c>
    </row>
    <row r="64" spans="2:7" ht="13.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3.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3.5">
      <c r="B66" s="10"/>
      <c r="C66" s="9"/>
      <c r="D66" s="9"/>
      <c r="E66" s="11" t="s">
        <v>108</v>
      </c>
      <c r="F66" s="9">
        <v>156066333.41</v>
      </c>
      <c r="G66" s="9">
        <v>156066333.41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135387979.14</v>
      </c>
      <c r="G68" s="9">
        <f>SUM(G69:G73)</f>
        <v>96739847.38</v>
      </c>
    </row>
    <row r="69" spans="2:7" ht="13.5">
      <c r="B69" s="10"/>
      <c r="C69" s="9"/>
      <c r="D69" s="9"/>
      <c r="E69" s="11" t="s">
        <v>110</v>
      </c>
      <c r="F69" s="9">
        <v>39866376.28</v>
      </c>
      <c r="G69" s="9">
        <v>25998737.72</v>
      </c>
    </row>
    <row r="70" spans="2:7" ht="13.5">
      <c r="B70" s="10"/>
      <c r="C70" s="9"/>
      <c r="D70" s="9"/>
      <c r="E70" s="11" t="s">
        <v>111</v>
      </c>
      <c r="F70" s="9">
        <v>146754415.43</v>
      </c>
      <c r="G70" s="9">
        <v>132455326.27</v>
      </c>
    </row>
    <row r="71" spans="2:7" ht="13.5">
      <c r="B71" s="10"/>
      <c r="C71" s="9"/>
      <c r="D71" s="9"/>
      <c r="E71" s="11" t="s">
        <v>112</v>
      </c>
      <c r="F71" s="9">
        <v>-130718.4</v>
      </c>
      <c r="G71" s="9">
        <v>-130718.4</v>
      </c>
    </row>
    <row r="72" spans="2:7" ht="13.5">
      <c r="B72" s="10"/>
      <c r="C72" s="9"/>
      <c r="D72" s="9"/>
      <c r="E72" s="11" t="s">
        <v>113</v>
      </c>
      <c r="F72" s="9">
        <v>10481404.04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-61583498.21</v>
      </c>
      <c r="G73" s="9">
        <v>-61583498.21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293991253.61</v>
      </c>
      <c r="G79" s="9">
        <f>G63+G68+G75</f>
        <v>255343121.85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340919779.06</v>
      </c>
      <c r="G81" s="9">
        <f>G59+G79</f>
        <v>342437571.9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2016-12-20T19:33:34Z</cp:lastPrinted>
  <dcterms:created xsi:type="dcterms:W3CDTF">2016-10-11T18:36:49Z</dcterms:created>
  <dcterms:modified xsi:type="dcterms:W3CDTF">2024-04-11T17:11:15Z</dcterms:modified>
  <cp:category/>
  <cp:version/>
  <cp:contentType/>
  <cp:contentStatus/>
</cp:coreProperties>
</file>