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<sst xmlns="http://schemas.openxmlformats.org/spreadsheetml/2006/main" count="162" uniqueCount="89">
  <si>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</si>
  <si>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</si>
  <si>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</si>
  <si>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</si>
  <si>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</si>
  <si>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</si>
  <si>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</si>
  <si>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</si>
  <si>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</si>
  <si>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</si>
  <si>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</si>
  <si>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</si>
  <si>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</si>
  <si>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</si>
  <si>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</si>
  <si>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</si>
  <si>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</si>
  <si>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</si>
  <si>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</si>
  <si>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</si>
  <si>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</si>
  <si>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</si>
  <si>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</si>
  <si>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</si>
  <si>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</si>
  <si>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</si>
  <si>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</si>
  <si>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</si>
  <si>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</si>
  <si>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</si>
  <si>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</si>
  <si>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</si>
  <si>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</si>
  <si>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</si>
  <si>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</si>
  <si>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</si>
  <si>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</si>
  <si>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</si>
  <si>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</si>
  <si>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</si>
  <si>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</si>
  <si>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</si>
  <si>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</si>
  <si>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</si>
  <si>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</si>
  <si>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</si>
  <si>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</si>
  <si>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</si>
  <si>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</si>
  <si>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</si>
  <si>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</si>
  <si>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</si>
  <si>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</si>
  <si>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</si>
  <si>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</si>
  <si>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</si>
  <si>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</si>
  <si>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</si>
  <si>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</si>
  <si>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</si>
  <si>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</si>
  <si>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</si>
  <si>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</si>
  <si>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</si>
  <si>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</si>
  <si>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</si>
  <si>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</si>
  <si>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</si>
  <si>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</si>
  <si>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</si>
  <si>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</si>
  <si>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</si>
  <si>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</si>
  <si>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</si>
  <si>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</si>
  <si>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</si>
  <si>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</si>
  <si>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</si>
  <si>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</si>
  <si>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</si>
  <si>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</si>
  <si>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</si>
  <si>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</si>
  <si>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</si>
  <si>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</si>
  <si>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</si>
  <si>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</si>
  <si>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del Agua Potable, Alcantarillado y Saneamiento del 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</si>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</sst>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30500000</v>
      </c>
      <c r="E10" s="14">
        <f t="shared" si="0"/>
        <v>9455337.790000001</v>
      </c>
      <c r="F10" s="14">
        <f t="shared" si="0"/>
        <v>39955337.79</v>
      </c>
      <c r="G10" s="14">
        <f t="shared" si="0"/>
        <v>28408017.849999998</v>
      </c>
      <c r="H10" s="14">
        <f t="shared" si="0"/>
        <v>28407620.669999998</v>
      </c>
      <c r="I10" s="14">
        <f t="shared" si="0"/>
        <v>11547319.939999998</v>
      </c>
    </row>
    <row r="11" spans="2:9" ht="12.75">
      <c r="B11" s="3" t="s">
        <v>12</v>
      </c>
      <c r="C11" s="9"/>
      <c r="D11" s="15">
        <f aca="true" t="shared" si="1" ref="D11:I11">SUM(D12:D18)</f>
        <v>10249132.59</v>
      </c>
      <c r="E11" s="15">
        <f t="shared" si="1"/>
        <v>79089.22999999998</v>
      </c>
      <c r="F11" s="15">
        <f t="shared" si="1"/>
        <v>10328221.82</v>
      </c>
      <c r="G11" s="15">
        <f t="shared" si="1"/>
        <v>6353229.91</v>
      </c>
      <c r="H11" s="15">
        <f t="shared" si="1"/>
        <v>6353229.91</v>
      </c>
      <c r="I11" s="15">
        <f t="shared" si="1"/>
        <v>3974991.9100000006</v>
      </c>
    </row>
    <row r="12" spans="2:9" ht="12.75">
      <c r="B12" s="13" t="s">
        <v>13</v>
      </c>
      <c r="C12" s="11"/>
      <c r="D12" s="15">
        <v>5136895.16</v>
      </c>
      <c r="E12" s="16">
        <v>81430.4</v>
      </c>
      <c r="F12" s="16">
        <f>D12+E12</f>
        <v>5218325.5600000005</v>
      </c>
      <c r="G12" s="16">
        <v>4008686.21</v>
      </c>
      <c r="H12" s="16">
        <v>4008686.21</v>
      </c>
      <c r="I12" s="16">
        <f>F12-G12</f>
        <v>1209639.3500000006</v>
      </c>
    </row>
    <row r="13" spans="2:9" ht="12.75">
      <c r="B13" s="13" t="s">
        <v>14</v>
      </c>
      <c r="C13" s="11"/>
      <c r="D13" s="15">
        <v>435633.67</v>
      </c>
      <c r="E13" s="16">
        <v>7446.86</v>
      </c>
      <c r="F13" s="16">
        <f aca="true" t="shared" si="2" ref="F13:F18">D13+E13</f>
        <v>443080.52999999997</v>
      </c>
      <c r="G13" s="16">
        <v>335833.7</v>
      </c>
      <c r="H13" s="16">
        <v>335833.7</v>
      </c>
      <c r="I13" s="16">
        <f aca="true" t="shared" si="3" ref="I13:I18">F13-G13</f>
        <v>107246.82999999996</v>
      </c>
    </row>
    <row r="14" spans="2:9" ht="12.75">
      <c r="B14" s="13" t="s">
        <v>15</v>
      </c>
      <c r="C14" s="11"/>
      <c r="D14" s="15">
        <v>1674293.66</v>
      </c>
      <c r="E14" s="16">
        <v>170410.15</v>
      </c>
      <c r="F14" s="16">
        <f t="shared" si="2"/>
        <v>1844703.8099999998</v>
      </c>
      <c r="G14" s="16">
        <v>522847.38</v>
      </c>
      <c r="H14" s="16">
        <v>522847.38</v>
      </c>
      <c r="I14" s="16">
        <f t="shared" si="3"/>
        <v>1321856.4299999997</v>
      </c>
    </row>
    <row r="15" spans="2:9" ht="12.75">
      <c r="B15" s="13" t="s">
        <v>16</v>
      </c>
      <c r="C15" s="11"/>
      <c r="D15" s="15">
        <v>2118918.41</v>
      </c>
      <c r="E15" s="16">
        <v>-262000</v>
      </c>
      <c r="F15" s="16">
        <f t="shared" si="2"/>
        <v>1856918.4100000001</v>
      </c>
      <c r="G15" s="16">
        <v>1176927.72</v>
      </c>
      <c r="H15" s="16">
        <v>1176927.72</v>
      </c>
      <c r="I15" s="16">
        <f t="shared" si="3"/>
        <v>679990.6900000002</v>
      </c>
    </row>
    <row r="16" spans="2:9" ht="12.75">
      <c r="B16" s="13" t="s">
        <v>17</v>
      </c>
      <c r="C16" s="11"/>
      <c r="D16" s="15">
        <v>883391.69</v>
      </c>
      <c r="E16" s="16">
        <v>81801.82</v>
      </c>
      <c r="F16" s="16">
        <f t="shared" si="2"/>
        <v>965193.51</v>
      </c>
      <c r="G16" s="16">
        <v>308934.9</v>
      </c>
      <c r="H16" s="16">
        <v>308934.9</v>
      </c>
      <c r="I16" s="16">
        <f t="shared" si="3"/>
        <v>656258.61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2898778.27</v>
      </c>
      <c r="E19" s="15">
        <f t="shared" si="4"/>
        <v>1870142.64</v>
      </c>
      <c r="F19" s="15">
        <f t="shared" si="4"/>
        <v>4768920.91</v>
      </c>
      <c r="G19" s="15">
        <f t="shared" si="4"/>
        <v>3912483.83</v>
      </c>
      <c r="H19" s="15">
        <f t="shared" si="4"/>
        <v>3912483.83</v>
      </c>
      <c r="I19" s="15">
        <f t="shared" si="4"/>
        <v>856437.0800000001</v>
      </c>
    </row>
    <row r="20" spans="2:9" ht="12.75">
      <c r="B20" s="13" t="s">
        <v>21</v>
      </c>
      <c r="C20" s="11"/>
      <c r="D20" s="15">
        <v>226010.2</v>
      </c>
      <c r="E20" s="16">
        <v>-19120</v>
      </c>
      <c r="F20" s="15">
        <f aca="true" t="shared" si="5" ref="F20:F28">D20+E20</f>
        <v>206890.2</v>
      </c>
      <c r="G20" s="16">
        <v>150345.52</v>
      </c>
      <c r="H20" s="16">
        <v>150345.52</v>
      </c>
      <c r="I20" s="16">
        <f>F20-G20</f>
        <v>56544.68000000002</v>
      </c>
    </row>
    <row r="21" spans="2:9" ht="12.75">
      <c r="B21" s="13" t="s">
        <v>22</v>
      </c>
      <c r="C21" s="11"/>
      <c r="D21" s="15">
        <v>4185</v>
      </c>
      <c r="E21" s="16">
        <v>0</v>
      </c>
      <c r="F21" s="15">
        <f t="shared" si="5"/>
        <v>4185</v>
      </c>
      <c r="G21" s="16">
        <v>3145</v>
      </c>
      <c r="H21" s="16">
        <v>3145</v>
      </c>
      <c r="I21" s="16">
        <f aca="true" t="shared" si="6" ref="I21:I83">F21-G21</f>
        <v>1040</v>
      </c>
    </row>
    <row r="22" spans="2:9" ht="12.75">
      <c r="B22" s="13" t="s">
        <v>23</v>
      </c>
      <c r="C22" s="11"/>
      <c r="D22" s="15">
        <v>566468.3</v>
      </c>
      <c r="E22" s="16">
        <v>310000</v>
      </c>
      <c r="F22" s="15">
        <f t="shared" si="5"/>
        <v>876468.3</v>
      </c>
      <c r="G22" s="16">
        <v>869347.56</v>
      </c>
      <c r="H22" s="16">
        <v>869347.56</v>
      </c>
      <c r="I22" s="16">
        <f t="shared" si="6"/>
        <v>7120.739999999991</v>
      </c>
    </row>
    <row r="23" spans="2:9" ht="12.75">
      <c r="B23" s="13" t="s">
        <v>24</v>
      </c>
      <c r="C23" s="11"/>
      <c r="D23" s="15">
        <v>774922.91</v>
      </c>
      <c r="E23" s="16">
        <v>485916.67</v>
      </c>
      <c r="F23" s="15">
        <f t="shared" si="5"/>
        <v>1260839.58</v>
      </c>
      <c r="G23" s="16">
        <v>924935.68</v>
      </c>
      <c r="H23" s="16">
        <v>924935.68</v>
      </c>
      <c r="I23" s="16">
        <f t="shared" si="6"/>
        <v>335903.9</v>
      </c>
    </row>
    <row r="24" spans="2:9" ht="12.75">
      <c r="B24" s="13" t="s">
        <v>25</v>
      </c>
      <c r="C24" s="11"/>
      <c r="D24" s="15">
        <v>413856.2</v>
      </c>
      <c r="E24" s="16">
        <v>889100</v>
      </c>
      <c r="F24" s="15">
        <f t="shared" si="5"/>
        <v>1302956.2</v>
      </c>
      <c r="G24" s="16">
        <v>1039393.32</v>
      </c>
      <c r="H24" s="16">
        <v>1039393.32</v>
      </c>
      <c r="I24" s="16">
        <f t="shared" si="6"/>
        <v>263562.88</v>
      </c>
    </row>
    <row r="25" spans="2:9" ht="12.75">
      <c r="B25" s="13" t="s">
        <v>26</v>
      </c>
      <c r="C25" s="11"/>
      <c r="D25" s="15">
        <v>535918.96</v>
      </c>
      <c r="E25" s="16">
        <v>-36000</v>
      </c>
      <c r="F25" s="15">
        <f t="shared" si="5"/>
        <v>499918.95999999996</v>
      </c>
      <c r="G25" s="16">
        <v>430503.73</v>
      </c>
      <c r="H25" s="16">
        <v>430503.73</v>
      </c>
      <c r="I25" s="16">
        <f t="shared" si="6"/>
        <v>69415.22999999998</v>
      </c>
    </row>
    <row r="26" spans="2:9" ht="12.75">
      <c r="B26" s="13" t="s">
        <v>27</v>
      </c>
      <c r="C26" s="11"/>
      <c r="D26" s="15">
        <v>23106.55</v>
      </c>
      <c r="E26" s="16">
        <v>20000</v>
      </c>
      <c r="F26" s="15">
        <f t="shared" si="5"/>
        <v>43106.55</v>
      </c>
      <c r="G26" s="16">
        <v>42969.84</v>
      </c>
      <c r="H26" s="16">
        <v>42969.84</v>
      </c>
      <c r="I26" s="16">
        <f t="shared" si="6"/>
        <v>136.7100000000064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354310.15</v>
      </c>
      <c r="E28" s="16">
        <v>220245.97</v>
      </c>
      <c r="F28" s="15">
        <f t="shared" si="5"/>
        <v>574556.12</v>
      </c>
      <c r="G28" s="16">
        <v>451843.18</v>
      </c>
      <c r="H28" s="16">
        <v>451843.18</v>
      </c>
      <c r="I28" s="16">
        <f t="shared" si="6"/>
        <v>122712.94</v>
      </c>
    </row>
    <row r="29" spans="2:9" ht="12.75">
      <c r="B29" s="3" t="s">
        <v>30</v>
      </c>
      <c r="C29" s="9"/>
      <c r="D29" s="15">
        <f aca="true" t="shared" si="7" ref="D29:I29">SUM(D30:D38)</f>
        <v>16720793.57</v>
      </c>
      <c r="E29" s="15">
        <f t="shared" si="7"/>
        <v>4640143.72</v>
      </c>
      <c r="F29" s="15">
        <f t="shared" si="7"/>
        <v>21360937.290000003</v>
      </c>
      <c r="G29" s="15">
        <f t="shared" si="7"/>
        <v>15163685.27</v>
      </c>
      <c r="H29" s="15">
        <f t="shared" si="7"/>
        <v>15163288.09</v>
      </c>
      <c r="I29" s="15">
        <f t="shared" si="7"/>
        <v>6197252.019999999</v>
      </c>
    </row>
    <row r="30" spans="2:9" ht="12.75">
      <c r="B30" s="13" t="s">
        <v>31</v>
      </c>
      <c r="C30" s="11"/>
      <c r="D30" s="15">
        <v>14117361.15</v>
      </c>
      <c r="E30" s="16">
        <v>3902495.92</v>
      </c>
      <c r="F30" s="15">
        <f aca="true" t="shared" si="8" ref="F30:F38">D30+E30</f>
        <v>18019857.07</v>
      </c>
      <c r="G30" s="16">
        <v>13197007.31</v>
      </c>
      <c r="H30" s="16">
        <v>13197007.31</v>
      </c>
      <c r="I30" s="16">
        <f t="shared" si="6"/>
        <v>4822849.76</v>
      </c>
    </row>
    <row r="31" spans="2:9" ht="12.75">
      <c r="B31" s="13" t="s">
        <v>32</v>
      </c>
      <c r="C31" s="11"/>
      <c r="D31" s="15">
        <v>19950</v>
      </c>
      <c r="E31" s="16">
        <v>464090</v>
      </c>
      <c r="F31" s="15">
        <f t="shared" si="8"/>
        <v>484040</v>
      </c>
      <c r="G31" s="16">
        <v>250852</v>
      </c>
      <c r="H31" s="16">
        <v>250852</v>
      </c>
      <c r="I31" s="16">
        <f t="shared" si="6"/>
        <v>233188</v>
      </c>
    </row>
    <row r="32" spans="2:9" ht="12.75">
      <c r="B32" s="13" t="s">
        <v>33</v>
      </c>
      <c r="C32" s="11"/>
      <c r="D32" s="15">
        <v>830328.39</v>
      </c>
      <c r="E32" s="16">
        <v>7000</v>
      </c>
      <c r="F32" s="15">
        <f t="shared" si="8"/>
        <v>837328.39</v>
      </c>
      <c r="G32" s="16">
        <v>429340.92</v>
      </c>
      <c r="H32" s="16">
        <v>429340.92</v>
      </c>
      <c r="I32" s="16">
        <f t="shared" si="6"/>
        <v>407987.47000000003</v>
      </c>
    </row>
    <row r="33" spans="2:9" ht="12.75">
      <c r="B33" s="13" t="s">
        <v>34</v>
      </c>
      <c r="C33" s="11"/>
      <c r="D33" s="15">
        <v>62597.57</v>
      </c>
      <c r="E33" s="16">
        <v>0</v>
      </c>
      <c r="F33" s="15">
        <f t="shared" si="8"/>
        <v>62597.57</v>
      </c>
      <c r="G33" s="16">
        <v>50536.89</v>
      </c>
      <c r="H33" s="16">
        <v>50536.89</v>
      </c>
      <c r="I33" s="16">
        <f t="shared" si="6"/>
        <v>12060.68</v>
      </c>
    </row>
    <row r="34" spans="2:9" ht="12.75">
      <c r="B34" s="13" t="s">
        <v>35</v>
      </c>
      <c r="C34" s="11"/>
      <c r="D34" s="15">
        <v>1438289.76</v>
      </c>
      <c r="E34" s="16">
        <v>267179.29</v>
      </c>
      <c r="F34" s="15">
        <f t="shared" si="8"/>
        <v>1705469.05</v>
      </c>
      <c r="G34" s="16">
        <v>1093613.79</v>
      </c>
      <c r="H34" s="16">
        <v>1093613.79</v>
      </c>
      <c r="I34" s="16">
        <f t="shared" si="6"/>
        <v>611855.26</v>
      </c>
    </row>
    <row r="35" spans="2:9" ht="12.75">
      <c r="B35" s="13" t="s">
        <v>36</v>
      </c>
      <c r="C35" s="11"/>
      <c r="D35" s="15">
        <v>101000</v>
      </c>
      <c r="E35" s="16">
        <v>-84742.79</v>
      </c>
      <c r="F35" s="15">
        <f t="shared" si="8"/>
        <v>16257.210000000006</v>
      </c>
      <c r="G35" s="16">
        <v>0</v>
      </c>
      <c r="H35" s="16">
        <v>0</v>
      </c>
      <c r="I35" s="16">
        <f t="shared" si="6"/>
        <v>16257.210000000006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151266.7</v>
      </c>
      <c r="E38" s="16">
        <v>84121.3</v>
      </c>
      <c r="F38" s="15">
        <f t="shared" si="8"/>
        <v>235388</v>
      </c>
      <c r="G38" s="16">
        <v>142334.36</v>
      </c>
      <c r="H38" s="16">
        <v>141937.18</v>
      </c>
      <c r="I38" s="16">
        <f t="shared" si="6"/>
        <v>93053.64000000001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468031.87</v>
      </c>
      <c r="E39" s="15">
        <f t="shared" si="9"/>
        <v>1335000</v>
      </c>
      <c r="F39" s="15">
        <f>SUM(F40:F48)</f>
        <v>1803031.87</v>
      </c>
      <c r="G39" s="15">
        <f t="shared" si="9"/>
        <v>1781353.1099999999</v>
      </c>
      <c r="H39" s="15">
        <f t="shared" si="9"/>
        <v>1781353.1099999999</v>
      </c>
      <c r="I39" s="15">
        <f t="shared" si="9"/>
        <v>21678.76000000017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460599.83</v>
      </c>
      <c r="E43" s="16">
        <v>1310000</v>
      </c>
      <c r="F43" s="15">
        <f t="shared" si="10"/>
        <v>1770599.83</v>
      </c>
      <c r="G43" s="16">
        <v>1759907.65</v>
      </c>
      <c r="H43" s="16">
        <v>1759907.65</v>
      </c>
      <c r="I43" s="16">
        <f t="shared" si="6"/>
        <v>10692.180000000168</v>
      </c>
    </row>
    <row r="44" spans="2:9" ht="12.75">
      <c r="B44" s="13" t="s">
        <v>45</v>
      </c>
      <c r="C44" s="11"/>
      <c r="D44" s="15">
        <v>7432.04</v>
      </c>
      <c r="E44" s="16">
        <v>25000</v>
      </c>
      <c r="F44" s="15">
        <f t="shared" si="10"/>
        <v>32432.04</v>
      </c>
      <c r="G44" s="16">
        <v>21445.46</v>
      </c>
      <c r="H44" s="16">
        <v>21445.46</v>
      </c>
      <c r="I44" s="16">
        <f t="shared" si="6"/>
        <v>10986.580000000002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163263.7</v>
      </c>
      <c r="E49" s="15">
        <f t="shared" si="11"/>
        <v>348719.48</v>
      </c>
      <c r="F49" s="15">
        <f t="shared" si="11"/>
        <v>511983.18</v>
      </c>
      <c r="G49" s="15">
        <f t="shared" si="11"/>
        <v>204901.72</v>
      </c>
      <c r="H49" s="15">
        <f t="shared" si="11"/>
        <v>204901.72</v>
      </c>
      <c r="I49" s="15">
        <f t="shared" si="11"/>
        <v>307081.45999999996</v>
      </c>
    </row>
    <row r="50" spans="2:9" ht="12.75">
      <c r="B50" s="13" t="s">
        <v>51</v>
      </c>
      <c r="C50" s="11"/>
      <c r="D50" s="15">
        <v>28524.99</v>
      </c>
      <c r="E50" s="16">
        <v>133000</v>
      </c>
      <c r="F50" s="15">
        <f t="shared" si="10"/>
        <v>161524.99</v>
      </c>
      <c r="G50" s="16">
        <v>3017.24</v>
      </c>
      <c r="H50" s="16">
        <v>3017.24</v>
      </c>
      <c r="I50" s="16">
        <f t="shared" si="6"/>
        <v>158507.75</v>
      </c>
    </row>
    <row r="51" spans="2:9" ht="12.75">
      <c r="B51" s="13" t="s">
        <v>52</v>
      </c>
      <c r="C51" s="11"/>
      <c r="D51" s="15">
        <v>15931.03</v>
      </c>
      <c r="E51" s="16">
        <v>0</v>
      </c>
      <c r="F51" s="15">
        <f t="shared" si="10"/>
        <v>15931.03</v>
      </c>
      <c r="G51" s="16">
        <v>0</v>
      </c>
      <c r="H51" s="16">
        <v>0</v>
      </c>
      <c r="I51" s="16">
        <f t="shared" si="6"/>
        <v>15931.03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16809.48</v>
      </c>
      <c r="F53" s="15">
        <f t="shared" si="10"/>
        <v>16809.48</v>
      </c>
      <c r="G53" s="16">
        <v>16809.48</v>
      </c>
      <c r="H53" s="16">
        <v>16809.48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91117.68</v>
      </c>
      <c r="E55" s="16">
        <v>226600</v>
      </c>
      <c r="F55" s="15">
        <f t="shared" si="10"/>
        <v>317717.68</v>
      </c>
      <c r="G55" s="16">
        <v>185075</v>
      </c>
      <c r="H55" s="16">
        <v>185075</v>
      </c>
      <c r="I55" s="16">
        <f t="shared" si="6"/>
        <v>132642.68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27690</v>
      </c>
      <c r="E58" s="16">
        <v>-27690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1182242.72</v>
      </c>
      <c r="F59" s="15">
        <f>SUM(F60:F62)</f>
        <v>1182242.72</v>
      </c>
      <c r="G59" s="15">
        <f>SUM(G60:G62)</f>
        <v>992364.01</v>
      </c>
      <c r="H59" s="15">
        <f>SUM(H60:H62)</f>
        <v>992364.01</v>
      </c>
      <c r="I59" s="16">
        <f t="shared" si="6"/>
        <v>189878.70999999996</v>
      </c>
    </row>
    <row r="60" spans="2:9" ht="12.75">
      <c r="B60" s="13" t="s">
        <v>61</v>
      </c>
      <c r="C60" s="11"/>
      <c r="D60" s="15">
        <v>0</v>
      </c>
      <c r="E60" s="16">
        <v>535500</v>
      </c>
      <c r="F60" s="15">
        <f t="shared" si="10"/>
        <v>535500</v>
      </c>
      <c r="G60" s="16">
        <v>345621.29</v>
      </c>
      <c r="H60" s="16">
        <v>345621.29</v>
      </c>
      <c r="I60" s="16">
        <f t="shared" si="6"/>
        <v>189878.71000000002</v>
      </c>
    </row>
    <row r="61" spans="2:9" ht="12.75">
      <c r="B61" s="13" t="s">
        <v>62</v>
      </c>
      <c r="C61" s="11"/>
      <c r="D61" s="15">
        <v>0</v>
      </c>
      <c r="E61" s="16">
        <v>646742.72</v>
      </c>
      <c r="F61" s="15">
        <f t="shared" si="10"/>
        <v>646742.72</v>
      </c>
      <c r="G61" s="16">
        <v>646742.72</v>
      </c>
      <c r="H61" s="16">
        <v>646742.72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850000</v>
      </c>
      <c r="E85" s="21">
        <f>E86+E104+E94+E114+E124+E134+E138+E147+E151</f>
        <v>4088468.19</v>
      </c>
      <c r="F85" s="21">
        <f t="shared" si="12"/>
        <v>4938468.1899999995</v>
      </c>
      <c r="G85" s="21">
        <f>G86+G104+G94+G114+G124+G134+G138+G147+G151</f>
        <v>3787179.15</v>
      </c>
      <c r="H85" s="21">
        <f>H86+H104+H94+H114+H124+H134+H138+H147+H151</f>
        <v>3556345.4099999997</v>
      </c>
      <c r="I85" s="21">
        <f t="shared" si="12"/>
        <v>1151289.0399999996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2626861.13</v>
      </c>
      <c r="F94" s="15">
        <f>SUM(F95:F103)</f>
        <v>2626861.13</v>
      </c>
      <c r="G94" s="15">
        <f>SUM(G95:G103)</f>
        <v>2469895.29</v>
      </c>
      <c r="H94" s="15">
        <f>SUM(H95:H103)</f>
        <v>2302061.55</v>
      </c>
      <c r="I94" s="16">
        <f t="shared" si="13"/>
        <v>156965.83999999985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2223754.5</v>
      </c>
      <c r="F98" s="15">
        <f t="shared" si="14"/>
        <v>2223754.5</v>
      </c>
      <c r="G98" s="16">
        <v>2098761.99</v>
      </c>
      <c r="H98" s="16">
        <v>1930928.25</v>
      </c>
      <c r="I98" s="16">
        <f t="shared" si="13"/>
        <v>124992.50999999978</v>
      </c>
    </row>
    <row r="99" spans="2:9" ht="12.75">
      <c r="B99" s="13" t="s">
        <v>25</v>
      </c>
      <c r="C99" s="11"/>
      <c r="D99" s="15">
        <v>0</v>
      </c>
      <c r="E99" s="16">
        <v>382931.56</v>
      </c>
      <c r="F99" s="15">
        <f t="shared" si="14"/>
        <v>382931.56</v>
      </c>
      <c r="G99" s="16">
        <v>353741</v>
      </c>
      <c r="H99" s="16">
        <v>353741</v>
      </c>
      <c r="I99" s="16">
        <f t="shared" si="13"/>
        <v>29190.559999999998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20175.07</v>
      </c>
      <c r="F103" s="15">
        <f t="shared" si="14"/>
        <v>20175.07</v>
      </c>
      <c r="G103" s="16">
        <v>17392.3</v>
      </c>
      <c r="H103" s="16">
        <v>17392.3</v>
      </c>
      <c r="I103" s="16">
        <f t="shared" si="13"/>
        <v>2782.7700000000004</v>
      </c>
    </row>
    <row r="104" spans="2:9" ht="12.75">
      <c r="B104" s="3" t="s">
        <v>30</v>
      </c>
      <c r="C104" s="9"/>
      <c r="D104" s="15">
        <f>SUM(D105:D113)</f>
        <v>850000</v>
      </c>
      <c r="E104" s="15">
        <f>SUM(E105:E113)</f>
        <v>635158.36</v>
      </c>
      <c r="F104" s="15">
        <f>SUM(F105:F113)</f>
        <v>1485158.3599999999</v>
      </c>
      <c r="G104" s="15">
        <f>SUM(G105:G113)</f>
        <v>790885</v>
      </c>
      <c r="H104" s="15">
        <f>SUM(H105:H113)</f>
        <v>727885</v>
      </c>
      <c r="I104" s="16">
        <f t="shared" si="13"/>
        <v>694273.3599999999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464440</v>
      </c>
      <c r="F106" s="16">
        <f aca="true" t="shared" si="15" ref="F106:F113">D106+E106</f>
        <v>464440</v>
      </c>
      <c r="G106" s="16">
        <v>411000</v>
      </c>
      <c r="H106" s="16">
        <v>348000</v>
      </c>
      <c r="I106" s="16">
        <f t="shared" si="13"/>
        <v>53440</v>
      </c>
    </row>
    <row r="107" spans="2:9" ht="12.75">
      <c r="B107" s="13" t="s">
        <v>33</v>
      </c>
      <c r="C107" s="11"/>
      <c r="D107" s="15">
        <v>0</v>
      </c>
      <c r="E107" s="16">
        <v>170718.36</v>
      </c>
      <c r="F107" s="16">
        <f t="shared" si="15"/>
        <v>170718.36</v>
      </c>
      <c r="G107" s="16">
        <v>147171</v>
      </c>
      <c r="H107" s="16">
        <v>147171</v>
      </c>
      <c r="I107" s="16">
        <f t="shared" si="13"/>
        <v>23547.359999999986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850000</v>
      </c>
      <c r="E113" s="16">
        <v>0</v>
      </c>
      <c r="F113" s="16">
        <f t="shared" si="15"/>
        <v>850000</v>
      </c>
      <c r="G113" s="16">
        <v>232714</v>
      </c>
      <c r="H113" s="16">
        <v>232714</v>
      </c>
      <c r="I113" s="16">
        <f t="shared" si="13"/>
        <v>617286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371154.45</v>
      </c>
      <c r="F124" s="15">
        <f>SUM(F125:F133)</f>
        <v>371154.45</v>
      </c>
      <c r="G124" s="15">
        <f>SUM(G125:G133)</f>
        <v>133903.82</v>
      </c>
      <c r="H124" s="15">
        <f>SUM(H125:H133)</f>
        <v>133903.82</v>
      </c>
      <c r="I124" s="16">
        <f t="shared" si="13"/>
        <v>237250.63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371154.45</v>
      </c>
      <c r="F130" s="16">
        <f t="shared" si="17"/>
        <v>371154.45</v>
      </c>
      <c r="G130" s="16">
        <v>133903.82</v>
      </c>
      <c r="H130" s="16">
        <v>133903.82</v>
      </c>
      <c r="I130" s="16">
        <f t="shared" si="13"/>
        <v>237250.63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455294.25</v>
      </c>
      <c r="F134" s="15">
        <f>SUM(F135:F137)</f>
        <v>455294.25</v>
      </c>
      <c r="G134" s="15">
        <f>SUM(G135:G137)</f>
        <v>392495.04</v>
      </c>
      <c r="H134" s="15">
        <f>SUM(H135:H137)</f>
        <v>392495.04</v>
      </c>
      <c r="I134" s="16">
        <f t="shared" si="13"/>
        <v>62799.21000000002</v>
      </c>
    </row>
    <row r="135" spans="2:9" ht="12.75">
      <c r="B135" s="13" t="s">
        <v>61</v>
      </c>
      <c r="C135" s="11"/>
      <c r="D135" s="15">
        <v>0</v>
      </c>
      <c r="E135" s="16">
        <v>455294.25</v>
      </c>
      <c r="F135" s="16">
        <f>D135+E135</f>
        <v>455294.25</v>
      </c>
      <c r="G135" s="16">
        <v>392495.04</v>
      </c>
      <c r="H135" s="16">
        <v>392495.04</v>
      </c>
      <c r="I135" s="16">
        <f t="shared" si="13"/>
        <v>62799.21000000002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31350000</v>
      </c>
      <c r="E160" s="14">
        <f t="shared" si="21"/>
        <v>13543805.98</v>
      </c>
      <c r="F160" s="14">
        <f t="shared" si="21"/>
        <v>44893805.98</v>
      </c>
      <c r="G160" s="14">
        <f t="shared" si="21"/>
        <v>32195196.999999996</v>
      </c>
      <c r="H160" s="14">
        <f t="shared" si="21"/>
        <v>31963966.08</v>
      </c>
      <c r="I160" s="14">
        <f t="shared" si="21"/>
        <v>12698608.979999997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2016-12-20T19:53:14Z</cp:lastPrinted>
  <dcterms:created xsi:type="dcterms:W3CDTF">2016-10-11T20:25:15Z</dcterms:created>
  <dcterms:modified xsi:type="dcterms:W3CDTF">2021-10-27T18:08:18Z</dcterms:modified>
  <cp:category/>
  <cp:version/>
  <cp:contentType/>
  <cp:contentStatus/>
</cp:coreProperties>
</file>