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<sst xmlns="http://schemas.openxmlformats.org/spreadsheetml/2006/main" count="162" uniqueCount="89">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</sst>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191946613</v>
      </c>
      <c r="E10" s="14">
        <f t="shared" si="0"/>
        <v>24723531.549999997</v>
      </c>
      <c r="F10" s="14">
        <f t="shared" si="0"/>
        <v>216670144.54999995</v>
      </c>
      <c r="G10" s="14">
        <f t="shared" si="0"/>
        <v>114608004.94999999</v>
      </c>
      <c r="H10" s="14">
        <f t="shared" si="0"/>
        <v>113360944.41999999</v>
      </c>
      <c r="I10" s="14">
        <f t="shared" si="0"/>
        <v>102062139.6</v>
      </c>
    </row>
    <row r="11" spans="2:9" ht="13.5">
      <c r="B11" s="3" t="s">
        <v>12</v>
      </c>
      <c r="C11" s="9"/>
      <c r="D11" s="15">
        <f aca="true" t="shared" si="1" ref="D11:I11">SUM(D12:D18)</f>
        <v>88379017.23</v>
      </c>
      <c r="E11" s="15">
        <f t="shared" si="1"/>
        <v>4.656612873077393E-10</v>
      </c>
      <c r="F11" s="15">
        <f t="shared" si="1"/>
        <v>88379017.22999999</v>
      </c>
      <c r="G11" s="15">
        <f t="shared" si="1"/>
        <v>57163923.919999994</v>
      </c>
      <c r="H11" s="15">
        <f t="shared" si="1"/>
        <v>57163923.919999994</v>
      </c>
      <c r="I11" s="15">
        <f t="shared" si="1"/>
        <v>31215093.309999995</v>
      </c>
    </row>
    <row r="12" spans="2:9" ht="13.5">
      <c r="B12" s="13" t="s">
        <v>13</v>
      </c>
      <c r="C12" s="11"/>
      <c r="D12" s="15">
        <v>56908901.5</v>
      </c>
      <c r="E12" s="16">
        <v>2140271.47</v>
      </c>
      <c r="F12" s="16">
        <f>D12+E12</f>
        <v>59049172.97</v>
      </c>
      <c r="G12" s="16">
        <v>44500372.7</v>
      </c>
      <c r="H12" s="16">
        <v>44500372.7</v>
      </c>
      <c r="I12" s="16">
        <f>F12-G12</f>
        <v>14548800.269999996</v>
      </c>
    </row>
    <row r="13" spans="2:9" ht="13.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15093623.31</v>
      </c>
      <c r="E14" s="16">
        <v>400895.93</v>
      </c>
      <c r="F14" s="16">
        <f t="shared" si="2"/>
        <v>15494519.24</v>
      </c>
      <c r="G14" s="16">
        <v>3108472.4</v>
      </c>
      <c r="H14" s="16">
        <v>3108472.4</v>
      </c>
      <c r="I14" s="16">
        <f t="shared" si="3"/>
        <v>12386046.84</v>
      </c>
    </row>
    <row r="15" spans="2:9" ht="13.5">
      <c r="B15" s="13" t="s">
        <v>16</v>
      </c>
      <c r="C15" s="11"/>
      <c r="D15" s="15">
        <v>13210000</v>
      </c>
      <c r="E15" s="16">
        <v>-1763566.42</v>
      </c>
      <c r="F15" s="16">
        <f t="shared" si="2"/>
        <v>11446433.58</v>
      </c>
      <c r="G15" s="16">
        <v>8051082.84</v>
      </c>
      <c r="H15" s="16">
        <v>8051082.84</v>
      </c>
      <c r="I15" s="16">
        <f t="shared" si="3"/>
        <v>3395350.74</v>
      </c>
    </row>
    <row r="16" spans="2:9" ht="13.5">
      <c r="B16" s="13" t="s">
        <v>17</v>
      </c>
      <c r="C16" s="11"/>
      <c r="D16" s="15">
        <v>2301577.84</v>
      </c>
      <c r="E16" s="16">
        <v>49313.6</v>
      </c>
      <c r="F16" s="16">
        <f t="shared" si="2"/>
        <v>2350891.44</v>
      </c>
      <c r="G16" s="16">
        <v>1465995.98</v>
      </c>
      <c r="H16" s="16">
        <v>1465995.98</v>
      </c>
      <c r="I16" s="16">
        <f t="shared" si="3"/>
        <v>884895.46</v>
      </c>
    </row>
    <row r="17" spans="2:9" ht="13.5">
      <c r="B17" s="13" t="s">
        <v>18</v>
      </c>
      <c r="C17" s="11"/>
      <c r="D17" s="15">
        <v>864914.58</v>
      </c>
      <c r="E17" s="16">
        <v>-864914.58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3.5">
      <c r="B18" s="13" t="s">
        <v>19</v>
      </c>
      <c r="C18" s="11"/>
      <c r="D18" s="15">
        <v>0</v>
      </c>
      <c r="E18" s="16">
        <v>38000</v>
      </c>
      <c r="F18" s="16">
        <f t="shared" si="2"/>
        <v>38000</v>
      </c>
      <c r="G18" s="16">
        <v>38000</v>
      </c>
      <c r="H18" s="16">
        <v>38000</v>
      </c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12347137.53</v>
      </c>
      <c r="E19" s="15">
        <f t="shared" si="4"/>
        <v>1462404.6400000001</v>
      </c>
      <c r="F19" s="15">
        <f t="shared" si="4"/>
        <v>13809542.17</v>
      </c>
      <c r="G19" s="15">
        <f t="shared" si="4"/>
        <v>9140502.829999998</v>
      </c>
      <c r="H19" s="15">
        <f t="shared" si="4"/>
        <v>8549068.52</v>
      </c>
      <c r="I19" s="15">
        <f t="shared" si="4"/>
        <v>4669039.34</v>
      </c>
    </row>
    <row r="20" spans="2:9" ht="13.5">
      <c r="B20" s="13" t="s">
        <v>21</v>
      </c>
      <c r="C20" s="11"/>
      <c r="D20" s="15">
        <v>1685170.19</v>
      </c>
      <c r="E20" s="16">
        <v>-92482.04</v>
      </c>
      <c r="F20" s="15">
        <f aca="true" t="shared" si="5" ref="F20:F28">D20+E20</f>
        <v>1592688.15</v>
      </c>
      <c r="G20" s="16">
        <v>900605.67</v>
      </c>
      <c r="H20" s="16">
        <v>758729.95</v>
      </c>
      <c r="I20" s="16">
        <f>F20-G20</f>
        <v>692082.4799999999</v>
      </c>
    </row>
    <row r="21" spans="2:9" ht="13.5">
      <c r="B21" s="13" t="s">
        <v>22</v>
      </c>
      <c r="C21" s="11"/>
      <c r="D21" s="15">
        <v>415417.61</v>
      </c>
      <c r="E21" s="16">
        <v>238.52</v>
      </c>
      <c r="F21" s="15">
        <f t="shared" si="5"/>
        <v>415656.13</v>
      </c>
      <c r="G21" s="16">
        <v>239305.29</v>
      </c>
      <c r="H21" s="16">
        <v>236823.29</v>
      </c>
      <c r="I21" s="16">
        <f aca="true" t="shared" si="6" ref="I21:I83">F21-G21</f>
        <v>176350.84</v>
      </c>
    </row>
    <row r="22" spans="2:9" ht="13.5">
      <c r="B22" s="13" t="s">
        <v>23</v>
      </c>
      <c r="C22" s="11"/>
      <c r="D22" s="15">
        <v>813456.64</v>
      </c>
      <c r="E22" s="16">
        <v>25857</v>
      </c>
      <c r="F22" s="15">
        <f t="shared" si="5"/>
        <v>839313.64</v>
      </c>
      <c r="G22" s="16">
        <v>459170.61</v>
      </c>
      <c r="H22" s="16">
        <v>448845.11</v>
      </c>
      <c r="I22" s="16">
        <f t="shared" si="6"/>
        <v>380143.03</v>
      </c>
    </row>
    <row r="23" spans="2:9" ht="13.5">
      <c r="B23" s="13" t="s">
        <v>24</v>
      </c>
      <c r="C23" s="11"/>
      <c r="D23" s="15">
        <v>2588279.37</v>
      </c>
      <c r="E23" s="16">
        <v>1184993.87</v>
      </c>
      <c r="F23" s="15">
        <f t="shared" si="5"/>
        <v>3773273.24</v>
      </c>
      <c r="G23" s="16">
        <v>2822830.8</v>
      </c>
      <c r="H23" s="16">
        <v>2725134.82</v>
      </c>
      <c r="I23" s="16">
        <f t="shared" si="6"/>
        <v>950442.4400000004</v>
      </c>
    </row>
    <row r="24" spans="2:9" ht="13.5">
      <c r="B24" s="13" t="s">
        <v>25</v>
      </c>
      <c r="C24" s="11"/>
      <c r="D24" s="15">
        <v>135372.03</v>
      </c>
      <c r="E24" s="16">
        <v>-7096.82</v>
      </c>
      <c r="F24" s="15">
        <f t="shared" si="5"/>
        <v>128275.20999999999</v>
      </c>
      <c r="G24" s="16">
        <v>61883.76</v>
      </c>
      <c r="H24" s="16">
        <v>61233.79</v>
      </c>
      <c r="I24" s="16">
        <f t="shared" si="6"/>
        <v>66391.44999999998</v>
      </c>
    </row>
    <row r="25" spans="2:9" ht="13.5">
      <c r="B25" s="13" t="s">
        <v>26</v>
      </c>
      <c r="C25" s="11"/>
      <c r="D25" s="15">
        <v>4715559.57</v>
      </c>
      <c r="E25" s="16">
        <v>-50342.48</v>
      </c>
      <c r="F25" s="15">
        <f t="shared" si="5"/>
        <v>4665217.09</v>
      </c>
      <c r="G25" s="16">
        <v>2883700.92</v>
      </c>
      <c r="H25" s="16">
        <v>2714031.67</v>
      </c>
      <c r="I25" s="16">
        <f t="shared" si="6"/>
        <v>1781516.17</v>
      </c>
    </row>
    <row r="26" spans="2:9" ht="13.5">
      <c r="B26" s="13" t="s">
        <v>27</v>
      </c>
      <c r="C26" s="11"/>
      <c r="D26" s="15">
        <v>519242.77</v>
      </c>
      <c r="E26" s="16">
        <v>273662.51</v>
      </c>
      <c r="F26" s="15">
        <f t="shared" si="5"/>
        <v>792905.28</v>
      </c>
      <c r="G26" s="16">
        <v>459451.39</v>
      </c>
      <c r="H26" s="16">
        <v>459202.38</v>
      </c>
      <c r="I26" s="16">
        <f t="shared" si="6"/>
        <v>333453.89</v>
      </c>
    </row>
    <row r="27" spans="2:9" ht="13.5">
      <c r="B27" s="13" t="s">
        <v>28</v>
      </c>
      <c r="C27" s="11"/>
      <c r="D27" s="15">
        <v>0</v>
      </c>
      <c r="E27" s="16">
        <v>4640</v>
      </c>
      <c r="F27" s="15">
        <f t="shared" si="5"/>
        <v>4640</v>
      </c>
      <c r="G27" s="16">
        <v>4640</v>
      </c>
      <c r="H27" s="16">
        <v>4640</v>
      </c>
      <c r="I27" s="16">
        <f t="shared" si="6"/>
        <v>0</v>
      </c>
    </row>
    <row r="28" spans="2:9" ht="13.5">
      <c r="B28" s="13" t="s">
        <v>29</v>
      </c>
      <c r="C28" s="11"/>
      <c r="D28" s="15">
        <v>1474639.35</v>
      </c>
      <c r="E28" s="16">
        <v>122934.08</v>
      </c>
      <c r="F28" s="15">
        <f t="shared" si="5"/>
        <v>1597573.4300000002</v>
      </c>
      <c r="G28" s="16">
        <v>1308914.39</v>
      </c>
      <c r="H28" s="16">
        <v>1140427.51</v>
      </c>
      <c r="I28" s="16">
        <f t="shared" si="6"/>
        <v>288659.04000000027</v>
      </c>
    </row>
    <row r="29" spans="2:9" ht="13.5">
      <c r="B29" s="3" t="s">
        <v>30</v>
      </c>
      <c r="C29" s="9"/>
      <c r="D29" s="15">
        <f aca="true" t="shared" si="7" ref="D29:I29">SUM(D30:D38)</f>
        <v>50216345.779999994</v>
      </c>
      <c r="E29" s="15">
        <f t="shared" si="7"/>
        <v>7751821.859999999</v>
      </c>
      <c r="F29" s="15">
        <f t="shared" si="7"/>
        <v>57968167.64</v>
      </c>
      <c r="G29" s="15">
        <f t="shared" si="7"/>
        <v>26313655.229999997</v>
      </c>
      <c r="H29" s="15">
        <f t="shared" si="7"/>
        <v>25673412.009999998</v>
      </c>
      <c r="I29" s="15">
        <f t="shared" si="7"/>
        <v>31654512.41</v>
      </c>
    </row>
    <row r="30" spans="2:9" ht="13.5">
      <c r="B30" s="13" t="s">
        <v>31</v>
      </c>
      <c r="C30" s="11"/>
      <c r="D30" s="15">
        <v>17098547.07</v>
      </c>
      <c r="E30" s="16">
        <v>-5619.1</v>
      </c>
      <c r="F30" s="15">
        <f aca="true" t="shared" si="8" ref="F30:F38">D30+E30</f>
        <v>17092927.97</v>
      </c>
      <c r="G30" s="16">
        <v>10889596.2</v>
      </c>
      <c r="H30" s="16">
        <v>10888601.4</v>
      </c>
      <c r="I30" s="16">
        <f t="shared" si="6"/>
        <v>6203331.77</v>
      </c>
    </row>
    <row r="31" spans="2:9" ht="13.5">
      <c r="B31" s="13" t="s">
        <v>32</v>
      </c>
      <c r="C31" s="11"/>
      <c r="D31" s="15">
        <v>1234513.81</v>
      </c>
      <c r="E31" s="16">
        <v>-489077.83</v>
      </c>
      <c r="F31" s="15">
        <f t="shared" si="8"/>
        <v>745435.98</v>
      </c>
      <c r="G31" s="16">
        <v>357961.78</v>
      </c>
      <c r="H31" s="16">
        <v>348659.89</v>
      </c>
      <c r="I31" s="16">
        <f t="shared" si="6"/>
        <v>387474.19999999995</v>
      </c>
    </row>
    <row r="32" spans="2:9" ht="13.5">
      <c r="B32" s="13" t="s">
        <v>33</v>
      </c>
      <c r="C32" s="11"/>
      <c r="D32" s="15">
        <v>2702030.63</v>
      </c>
      <c r="E32" s="16">
        <v>107573.4</v>
      </c>
      <c r="F32" s="15">
        <f t="shared" si="8"/>
        <v>2809604.03</v>
      </c>
      <c r="G32" s="16">
        <v>1119752.28</v>
      </c>
      <c r="H32" s="16">
        <v>1113752.37</v>
      </c>
      <c r="I32" s="16">
        <f t="shared" si="6"/>
        <v>1689851.7499999998</v>
      </c>
    </row>
    <row r="33" spans="2:9" ht="13.5">
      <c r="B33" s="13" t="s">
        <v>34</v>
      </c>
      <c r="C33" s="11"/>
      <c r="D33" s="15">
        <v>473494.76</v>
      </c>
      <c r="E33" s="16">
        <v>108346.38</v>
      </c>
      <c r="F33" s="15">
        <f t="shared" si="8"/>
        <v>581841.14</v>
      </c>
      <c r="G33" s="16">
        <v>448439.35</v>
      </c>
      <c r="H33" s="16">
        <v>448439.35</v>
      </c>
      <c r="I33" s="16">
        <f t="shared" si="6"/>
        <v>133401.79000000004</v>
      </c>
    </row>
    <row r="34" spans="2:9" ht="13.5">
      <c r="B34" s="13" t="s">
        <v>35</v>
      </c>
      <c r="C34" s="11"/>
      <c r="D34" s="15">
        <v>3057609.11</v>
      </c>
      <c r="E34" s="16">
        <v>118906.34</v>
      </c>
      <c r="F34" s="15">
        <f t="shared" si="8"/>
        <v>3176515.4499999997</v>
      </c>
      <c r="G34" s="16">
        <v>2297646.09</v>
      </c>
      <c r="H34" s="16">
        <v>2202969.21</v>
      </c>
      <c r="I34" s="16">
        <f t="shared" si="6"/>
        <v>878869.3599999999</v>
      </c>
    </row>
    <row r="35" spans="2:9" ht="13.5">
      <c r="B35" s="13" t="s">
        <v>36</v>
      </c>
      <c r="C35" s="11"/>
      <c r="D35" s="15">
        <v>57414.27</v>
      </c>
      <c r="E35" s="16">
        <v>-9867.59</v>
      </c>
      <c r="F35" s="15">
        <f t="shared" si="8"/>
        <v>47546.67999999999</v>
      </c>
      <c r="G35" s="16">
        <v>23147.8</v>
      </c>
      <c r="H35" s="16">
        <v>23147.8</v>
      </c>
      <c r="I35" s="16">
        <f t="shared" si="6"/>
        <v>24398.879999999994</v>
      </c>
    </row>
    <row r="36" spans="2:9" ht="13.5">
      <c r="B36" s="13" t="s">
        <v>37</v>
      </c>
      <c r="C36" s="11"/>
      <c r="D36" s="15">
        <v>219774.69</v>
      </c>
      <c r="E36" s="16">
        <v>223026.94</v>
      </c>
      <c r="F36" s="15">
        <f t="shared" si="8"/>
        <v>442801.63</v>
      </c>
      <c r="G36" s="16">
        <v>363057.56</v>
      </c>
      <c r="H36" s="16">
        <v>363057.56</v>
      </c>
      <c r="I36" s="16">
        <f t="shared" si="6"/>
        <v>79744.07</v>
      </c>
    </row>
    <row r="37" spans="2:9" ht="13.5">
      <c r="B37" s="13" t="s">
        <v>38</v>
      </c>
      <c r="C37" s="11"/>
      <c r="D37" s="15">
        <v>23925868.68</v>
      </c>
      <c r="E37" s="16">
        <v>7488067.97</v>
      </c>
      <c r="F37" s="15">
        <f t="shared" si="8"/>
        <v>31413936.65</v>
      </c>
      <c r="G37" s="16">
        <v>9485801.2</v>
      </c>
      <c r="H37" s="16">
        <v>9023231.46</v>
      </c>
      <c r="I37" s="16">
        <f t="shared" si="6"/>
        <v>21928135.45</v>
      </c>
    </row>
    <row r="38" spans="2:9" ht="13.5">
      <c r="B38" s="13" t="s">
        <v>39</v>
      </c>
      <c r="C38" s="11"/>
      <c r="D38" s="15">
        <v>1447092.76</v>
      </c>
      <c r="E38" s="16">
        <v>210465.35</v>
      </c>
      <c r="F38" s="15">
        <f t="shared" si="8"/>
        <v>1657558.11</v>
      </c>
      <c r="G38" s="16">
        <v>1328252.97</v>
      </c>
      <c r="H38" s="16">
        <v>1261552.97</v>
      </c>
      <c r="I38" s="16">
        <f t="shared" si="6"/>
        <v>329305.14000000013</v>
      </c>
    </row>
    <row r="39" spans="2:9" ht="25.5" customHeight="1">
      <c r="B39" s="37" t="s">
        <v>40</v>
      </c>
      <c r="C39" s="38"/>
      <c r="D39" s="15">
        <f aca="true" t="shared" si="9" ref="D39:I39">SUM(D40:D48)</f>
        <v>25252780.62</v>
      </c>
      <c r="E39" s="15">
        <f t="shared" si="9"/>
        <v>3896595.49</v>
      </c>
      <c r="F39" s="15">
        <f>SUM(F40:F48)</f>
        <v>29149376.11</v>
      </c>
      <c r="G39" s="15">
        <f t="shared" si="9"/>
        <v>13764314.19</v>
      </c>
      <c r="H39" s="15">
        <f t="shared" si="9"/>
        <v>13763911.19</v>
      </c>
      <c r="I39" s="15">
        <f t="shared" si="9"/>
        <v>15385061.92</v>
      </c>
    </row>
    <row r="40" spans="2:9" ht="13.5">
      <c r="B40" s="13" t="s">
        <v>41</v>
      </c>
      <c r="C40" s="11"/>
      <c r="D40" s="15">
        <v>2000000</v>
      </c>
      <c r="E40" s="16">
        <v>0</v>
      </c>
      <c r="F40" s="15">
        <f>D40+E40</f>
        <v>2000000</v>
      </c>
      <c r="G40" s="16">
        <v>0</v>
      </c>
      <c r="H40" s="16">
        <v>0</v>
      </c>
      <c r="I40" s="16">
        <f t="shared" si="6"/>
        <v>2000000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7652780.62</v>
      </c>
      <c r="E43" s="16">
        <v>3896595.49</v>
      </c>
      <c r="F43" s="15">
        <f t="shared" si="10"/>
        <v>11549376.11</v>
      </c>
      <c r="G43" s="16">
        <v>8973622.18</v>
      </c>
      <c r="H43" s="16">
        <v>8973219.18</v>
      </c>
      <c r="I43" s="16">
        <f t="shared" si="6"/>
        <v>2575753.9299999997</v>
      </c>
    </row>
    <row r="44" spans="2:9" ht="13.5">
      <c r="B44" s="13" t="s">
        <v>45</v>
      </c>
      <c r="C44" s="11"/>
      <c r="D44" s="15">
        <v>15600000</v>
      </c>
      <c r="E44" s="16">
        <v>0</v>
      </c>
      <c r="F44" s="15">
        <f t="shared" si="10"/>
        <v>15600000</v>
      </c>
      <c r="G44" s="16">
        <v>4790692.01</v>
      </c>
      <c r="H44" s="16">
        <v>4790692.01</v>
      </c>
      <c r="I44" s="16">
        <f t="shared" si="6"/>
        <v>10809307.99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3451331.84</v>
      </c>
      <c r="E49" s="15">
        <f t="shared" si="11"/>
        <v>1716434.23</v>
      </c>
      <c r="F49" s="15">
        <f t="shared" si="11"/>
        <v>5167766.07</v>
      </c>
      <c r="G49" s="15">
        <f t="shared" si="11"/>
        <v>3095820.9000000004</v>
      </c>
      <c r="H49" s="15">
        <f t="shared" si="11"/>
        <v>3080840.9000000004</v>
      </c>
      <c r="I49" s="15">
        <f t="shared" si="11"/>
        <v>2071945.17</v>
      </c>
    </row>
    <row r="50" spans="2:9" ht="13.5">
      <c r="B50" s="13" t="s">
        <v>51</v>
      </c>
      <c r="C50" s="11"/>
      <c r="D50" s="15">
        <v>140993.04</v>
      </c>
      <c r="E50" s="16">
        <v>-96514.25</v>
      </c>
      <c r="F50" s="15">
        <f t="shared" si="10"/>
        <v>44478.79000000001</v>
      </c>
      <c r="G50" s="16">
        <v>29559.69</v>
      </c>
      <c r="H50" s="16">
        <v>14579.69</v>
      </c>
      <c r="I50" s="16">
        <f t="shared" si="6"/>
        <v>14919.10000000001</v>
      </c>
    </row>
    <row r="51" spans="2:9" ht="13.5">
      <c r="B51" s="13" t="s">
        <v>52</v>
      </c>
      <c r="C51" s="11"/>
      <c r="D51" s="15">
        <v>88557.83</v>
      </c>
      <c r="E51" s="16">
        <v>-52124.39</v>
      </c>
      <c r="F51" s="15">
        <f t="shared" si="10"/>
        <v>36433.44</v>
      </c>
      <c r="G51" s="16">
        <v>8490.01</v>
      </c>
      <c r="H51" s="16">
        <v>8490.01</v>
      </c>
      <c r="I51" s="16">
        <f t="shared" si="6"/>
        <v>27943.43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2971971.88</v>
      </c>
      <c r="E53" s="16">
        <v>1936827.12</v>
      </c>
      <c r="F53" s="15">
        <f t="shared" si="10"/>
        <v>4908799</v>
      </c>
      <c r="G53" s="16">
        <v>2941784</v>
      </c>
      <c r="H53" s="16">
        <v>2941784</v>
      </c>
      <c r="I53" s="16">
        <f t="shared" si="6"/>
        <v>1967015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224809.09</v>
      </c>
      <c r="E55" s="16">
        <v>-46754.25</v>
      </c>
      <c r="F55" s="15">
        <f t="shared" si="10"/>
        <v>178054.84</v>
      </c>
      <c r="G55" s="16">
        <v>115987.2</v>
      </c>
      <c r="H55" s="16">
        <v>115987.2</v>
      </c>
      <c r="I55" s="16">
        <f t="shared" si="6"/>
        <v>62067.64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25000</v>
      </c>
      <c r="E58" s="16">
        <v>-25000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5300000</v>
      </c>
      <c r="E59" s="15">
        <f>SUM(E60:E62)</f>
        <v>10440775.329999998</v>
      </c>
      <c r="F59" s="15">
        <f>SUM(F60:F62)</f>
        <v>15740775.329999998</v>
      </c>
      <c r="G59" s="15">
        <f>SUM(G60:G62)</f>
        <v>5129787.88</v>
      </c>
      <c r="H59" s="15">
        <f>SUM(H60:H62)</f>
        <v>5129787.88</v>
      </c>
      <c r="I59" s="16">
        <f t="shared" si="6"/>
        <v>10610987.45</v>
      </c>
    </row>
    <row r="60" spans="2:9" ht="13.5">
      <c r="B60" s="13" t="s">
        <v>61</v>
      </c>
      <c r="C60" s="11"/>
      <c r="D60" s="15">
        <v>5300000</v>
      </c>
      <c r="E60" s="16">
        <v>9723886.87</v>
      </c>
      <c r="F60" s="15">
        <f t="shared" si="10"/>
        <v>15023886.87</v>
      </c>
      <c r="G60" s="16">
        <v>4672899.42</v>
      </c>
      <c r="H60" s="16">
        <v>4672899.42</v>
      </c>
      <c r="I60" s="16">
        <f t="shared" si="6"/>
        <v>10350987.45</v>
      </c>
    </row>
    <row r="61" spans="2:9" ht="13.5">
      <c r="B61" s="13" t="s">
        <v>62</v>
      </c>
      <c r="C61" s="11"/>
      <c r="D61" s="15">
        <v>0</v>
      </c>
      <c r="E61" s="16">
        <v>716888.46</v>
      </c>
      <c r="F61" s="15">
        <f t="shared" si="10"/>
        <v>716888.46</v>
      </c>
      <c r="G61" s="16">
        <v>456888.46</v>
      </c>
      <c r="H61" s="16">
        <v>456888.46</v>
      </c>
      <c r="I61" s="16">
        <f t="shared" si="6"/>
        <v>259999.99999999994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7000000</v>
      </c>
      <c r="E72" s="15">
        <f>SUM(E73:E75)</f>
        <v>-544500</v>
      </c>
      <c r="F72" s="15">
        <f>SUM(F73:F75)</f>
        <v>6455500</v>
      </c>
      <c r="G72" s="15">
        <f>SUM(G73:G75)</f>
        <v>0</v>
      </c>
      <c r="H72" s="15">
        <f>SUM(H73:H75)</f>
        <v>0</v>
      </c>
      <c r="I72" s="16">
        <f t="shared" si="6"/>
        <v>6455500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>
        <v>7000000</v>
      </c>
      <c r="E75" s="16">
        <v>-544500</v>
      </c>
      <c r="F75" s="15">
        <f t="shared" si="10"/>
        <v>6455500</v>
      </c>
      <c r="G75" s="16">
        <v>0</v>
      </c>
      <c r="H75" s="16">
        <v>0</v>
      </c>
      <c r="I75" s="16">
        <f t="shared" si="6"/>
        <v>6455500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89862000</v>
      </c>
      <c r="E85" s="21">
        <f>E86+E104+E94+E114+E124+E134+E138+E147+E151</f>
        <v>1194713</v>
      </c>
      <c r="F85" s="21">
        <f t="shared" si="12"/>
        <v>91056713</v>
      </c>
      <c r="G85" s="21">
        <f>G86+G104+G94+G114+G124+G134+G138+G147+G151</f>
        <v>28179042.35</v>
      </c>
      <c r="H85" s="21">
        <f>H86+H104+H94+H114+H124+H134+H138+H147+H151</f>
        <v>27953989.87</v>
      </c>
      <c r="I85" s="21">
        <f t="shared" si="12"/>
        <v>62877670.650000006</v>
      </c>
    </row>
    <row r="86" spans="2:9" ht="13.5">
      <c r="B86" s="3" t="s">
        <v>12</v>
      </c>
      <c r="C86" s="9"/>
      <c r="D86" s="15">
        <f>SUM(D87:D93)</f>
        <v>29898283.810000002</v>
      </c>
      <c r="E86" s="15">
        <f>SUM(E87:E93)</f>
        <v>0</v>
      </c>
      <c r="F86" s="15">
        <f>SUM(F87:F93)</f>
        <v>29898283.810000006</v>
      </c>
      <c r="G86" s="15">
        <f>SUM(G87:G93)</f>
        <v>18659415.71</v>
      </c>
      <c r="H86" s="15">
        <f>SUM(H87:H93)</f>
        <v>18659415.71</v>
      </c>
      <c r="I86" s="16">
        <f aca="true" t="shared" si="13" ref="I86:I149">F86-G86</f>
        <v>11238868.100000005</v>
      </c>
    </row>
    <row r="87" spans="2:9" ht="13.5">
      <c r="B87" s="13" t="s">
        <v>13</v>
      </c>
      <c r="C87" s="11"/>
      <c r="D87" s="15">
        <v>19234948.42</v>
      </c>
      <c r="E87" s="16">
        <v>0</v>
      </c>
      <c r="F87" s="15">
        <f aca="true" t="shared" si="14" ref="F87:F103">D87+E87</f>
        <v>19234948.42</v>
      </c>
      <c r="G87" s="16">
        <v>13836061.85</v>
      </c>
      <c r="H87" s="16">
        <v>13836061.85</v>
      </c>
      <c r="I87" s="16">
        <f t="shared" si="13"/>
        <v>5398886.570000002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>
        <v>4449925.89</v>
      </c>
      <c r="E89" s="16">
        <v>0</v>
      </c>
      <c r="F89" s="15">
        <f t="shared" si="14"/>
        <v>4449925.89</v>
      </c>
      <c r="G89" s="16">
        <v>861556.95</v>
      </c>
      <c r="H89" s="16">
        <v>861556.95</v>
      </c>
      <c r="I89" s="16">
        <f t="shared" si="13"/>
        <v>3588368.9399999995</v>
      </c>
    </row>
    <row r="90" spans="2:9" ht="13.5">
      <c r="B90" s="13" t="s">
        <v>16</v>
      </c>
      <c r="C90" s="11"/>
      <c r="D90" s="15">
        <v>5587291.13</v>
      </c>
      <c r="E90" s="16">
        <v>10312.86</v>
      </c>
      <c r="F90" s="15">
        <f t="shared" si="14"/>
        <v>5597603.99</v>
      </c>
      <c r="G90" s="16">
        <v>3643036.34</v>
      </c>
      <c r="H90" s="16">
        <v>3643036.34</v>
      </c>
      <c r="I90" s="16">
        <f t="shared" si="13"/>
        <v>1954567.6500000004</v>
      </c>
    </row>
    <row r="91" spans="2:9" ht="13.5">
      <c r="B91" s="13" t="s">
        <v>17</v>
      </c>
      <c r="C91" s="11"/>
      <c r="D91" s="15">
        <v>455562.44</v>
      </c>
      <c r="E91" s="16">
        <v>0</v>
      </c>
      <c r="F91" s="15">
        <f t="shared" si="14"/>
        <v>455562.44</v>
      </c>
      <c r="G91" s="16">
        <v>318760.57</v>
      </c>
      <c r="H91" s="16">
        <v>318760.57</v>
      </c>
      <c r="I91" s="16">
        <f t="shared" si="13"/>
        <v>136801.87</v>
      </c>
    </row>
    <row r="92" spans="2:9" ht="13.5">
      <c r="B92" s="13" t="s">
        <v>18</v>
      </c>
      <c r="C92" s="11"/>
      <c r="D92" s="15">
        <v>170555.93</v>
      </c>
      <c r="E92" s="16">
        <v>-10312.86</v>
      </c>
      <c r="F92" s="15">
        <f t="shared" si="14"/>
        <v>160243.07</v>
      </c>
      <c r="G92" s="16">
        <v>0</v>
      </c>
      <c r="H92" s="16">
        <v>0</v>
      </c>
      <c r="I92" s="16">
        <f t="shared" si="13"/>
        <v>160243.07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13880773.36</v>
      </c>
      <c r="E94" s="15">
        <f>SUM(E95:E103)</f>
        <v>259283</v>
      </c>
      <c r="F94" s="15">
        <f>SUM(F95:F103)</f>
        <v>14140056.360000001</v>
      </c>
      <c r="G94" s="15">
        <f>SUM(G95:G103)</f>
        <v>3978725.38</v>
      </c>
      <c r="H94" s="15">
        <f>SUM(H95:H103)</f>
        <v>3776068.9</v>
      </c>
      <c r="I94" s="16">
        <f t="shared" si="13"/>
        <v>10161330.98</v>
      </c>
    </row>
    <row r="95" spans="2:9" ht="13.5">
      <c r="B95" s="13" t="s">
        <v>21</v>
      </c>
      <c r="C95" s="11"/>
      <c r="D95" s="15">
        <v>10184</v>
      </c>
      <c r="E95" s="16">
        <v>201110</v>
      </c>
      <c r="F95" s="15">
        <f t="shared" si="14"/>
        <v>211294</v>
      </c>
      <c r="G95" s="16">
        <v>191393.04</v>
      </c>
      <c r="H95" s="16">
        <v>191393.04</v>
      </c>
      <c r="I95" s="16">
        <f t="shared" si="13"/>
        <v>19900.959999999992</v>
      </c>
    </row>
    <row r="96" spans="2:9" ht="13.5">
      <c r="B96" s="13" t="s">
        <v>22</v>
      </c>
      <c r="C96" s="11"/>
      <c r="D96" s="15">
        <v>147799.45</v>
      </c>
      <c r="E96" s="16">
        <v>3000</v>
      </c>
      <c r="F96" s="15">
        <f t="shared" si="14"/>
        <v>150799.45</v>
      </c>
      <c r="G96" s="16">
        <v>61217.17</v>
      </c>
      <c r="H96" s="16">
        <v>60452.17</v>
      </c>
      <c r="I96" s="16">
        <f t="shared" si="13"/>
        <v>89582.28000000001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>
        <v>7724062.63</v>
      </c>
      <c r="E98" s="16">
        <v>361631</v>
      </c>
      <c r="F98" s="15">
        <f t="shared" si="14"/>
        <v>8085693.63</v>
      </c>
      <c r="G98" s="16">
        <v>668652.23</v>
      </c>
      <c r="H98" s="16">
        <v>668652.23</v>
      </c>
      <c r="I98" s="16">
        <f t="shared" si="13"/>
        <v>7417041.4</v>
      </c>
    </row>
    <row r="99" spans="2:9" ht="13.5">
      <c r="B99" s="13" t="s">
        <v>25</v>
      </c>
      <c r="C99" s="11"/>
      <c r="D99" s="15">
        <v>63711.52</v>
      </c>
      <c r="E99" s="16">
        <v>0</v>
      </c>
      <c r="F99" s="15">
        <f t="shared" si="14"/>
        <v>63711.52</v>
      </c>
      <c r="G99" s="16">
        <v>0</v>
      </c>
      <c r="H99" s="16">
        <v>0</v>
      </c>
      <c r="I99" s="16">
        <f t="shared" si="13"/>
        <v>63711.52</v>
      </c>
    </row>
    <row r="100" spans="2:9" ht="13.5">
      <c r="B100" s="13" t="s">
        <v>26</v>
      </c>
      <c r="C100" s="11"/>
      <c r="D100" s="15">
        <v>3570000</v>
      </c>
      <c r="E100" s="16">
        <v>2000</v>
      </c>
      <c r="F100" s="15">
        <f t="shared" si="14"/>
        <v>3572000</v>
      </c>
      <c r="G100" s="16">
        <v>2550302.76</v>
      </c>
      <c r="H100" s="16">
        <v>2435870.64</v>
      </c>
      <c r="I100" s="16">
        <f t="shared" si="13"/>
        <v>1021697.2400000002</v>
      </c>
    </row>
    <row r="101" spans="2:9" ht="13.5">
      <c r="B101" s="13" t="s">
        <v>27</v>
      </c>
      <c r="C101" s="11"/>
      <c r="D101" s="15">
        <v>971366.08</v>
      </c>
      <c r="E101" s="16">
        <v>-50295.7</v>
      </c>
      <c r="F101" s="15">
        <f t="shared" si="14"/>
        <v>921070.38</v>
      </c>
      <c r="G101" s="16">
        <v>0</v>
      </c>
      <c r="H101" s="16">
        <v>0</v>
      </c>
      <c r="I101" s="16">
        <f t="shared" si="13"/>
        <v>921070.38</v>
      </c>
    </row>
    <row r="102" spans="2:9" ht="13.5">
      <c r="B102" s="13" t="s">
        <v>28</v>
      </c>
      <c r="C102" s="11"/>
      <c r="D102" s="15">
        <v>128448.23</v>
      </c>
      <c r="E102" s="16">
        <v>-20000</v>
      </c>
      <c r="F102" s="15">
        <f t="shared" si="14"/>
        <v>108448.23</v>
      </c>
      <c r="G102" s="16">
        <v>10962</v>
      </c>
      <c r="H102" s="16">
        <v>10962</v>
      </c>
      <c r="I102" s="16">
        <f t="shared" si="13"/>
        <v>97486.23</v>
      </c>
    </row>
    <row r="103" spans="2:9" ht="13.5">
      <c r="B103" s="13" t="s">
        <v>29</v>
      </c>
      <c r="C103" s="11"/>
      <c r="D103" s="15">
        <v>1265201.45</v>
      </c>
      <c r="E103" s="16">
        <v>-238162.3</v>
      </c>
      <c r="F103" s="15">
        <f t="shared" si="14"/>
        <v>1027039.1499999999</v>
      </c>
      <c r="G103" s="16">
        <v>496198.18</v>
      </c>
      <c r="H103" s="16">
        <v>408738.82</v>
      </c>
      <c r="I103" s="16">
        <f t="shared" si="13"/>
        <v>530840.97</v>
      </c>
    </row>
    <row r="104" spans="2:9" ht="13.5">
      <c r="B104" s="3" t="s">
        <v>30</v>
      </c>
      <c r="C104" s="9"/>
      <c r="D104" s="15">
        <f>SUM(D105:D113)</f>
        <v>2094846.8299999998</v>
      </c>
      <c r="E104" s="15">
        <f>SUM(E105:E113)</f>
        <v>512700</v>
      </c>
      <c r="F104" s="15">
        <f>SUM(F105:F113)</f>
        <v>2607546.83</v>
      </c>
      <c r="G104" s="15">
        <f>SUM(G105:G113)</f>
        <v>1581144.76</v>
      </c>
      <c r="H104" s="15">
        <f>SUM(H105:H113)</f>
        <v>1558748.76</v>
      </c>
      <c r="I104" s="16">
        <f t="shared" si="13"/>
        <v>1026402.0700000001</v>
      </c>
    </row>
    <row r="105" spans="2:9" ht="13.5">
      <c r="B105" s="13" t="s">
        <v>31</v>
      </c>
      <c r="C105" s="11"/>
      <c r="D105" s="15">
        <v>256581.09</v>
      </c>
      <c r="E105" s="16">
        <v>0</v>
      </c>
      <c r="F105" s="16">
        <f>D105+E105</f>
        <v>256581.09</v>
      </c>
      <c r="G105" s="16">
        <v>149250.5</v>
      </c>
      <c r="H105" s="16">
        <v>149250.5</v>
      </c>
      <c r="I105" s="16">
        <f t="shared" si="13"/>
        <v>107330.59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>
        <v>0</v>
      </c>
      <c r="E107" s="16">
        <v>186000</v>
      </c>
      <c r="F107" s="16">
        <f t="shared" si="15"/>
        <v>186000</v>
      </c>
      <c r="G107" s="16">
        <v>74400</v>
      </c>
      <c r="H107" s="16">
        <v>74400</v>
      </c>
      <c r="I107" s="16">
        <f t="shared" si="13"/>
        <v>111600</v>
      </c>
    </row>
    <row r="108" spans="2:9" ht="13.5">
      <c r="B108" s="13" t="s">
        <v>34</v>
      </c>
      <c r="C108" s="11"/>
      <c r="D108" s="15">
        <v>375000</v>
      </c>
      <c r="E108" s="16">
        <v>0</v>
      </c>
      <c r="F108" s="16">
        <f t="shared" si="15"/>
        <v>375000</v>
      </c>
      <c r="G108" s="16">
        <v>314225.5</v>
      </c>
      <c r="H108" s="16">
        <v>314225.5</v>
      </c>
      <c r="I108" s="16">
        <f t="shared" si="13"/>
        <v>60774.5</v>
      </c>
    </row>
    <row r="109" spans="2:9" ht="13.5">
      <c r="B109" s="13" t="s">
        <v>35</v>
      </c>
      <c r="C109" s="11"/>
      <c r="D109" s="15">
        <v>800000</v>
      </c>
      <c r="E109" s="16">
        <v>21800</v>
      </c>
      <c r="F109" s="16">
        <f t="shared" si="15"/>
        <v>821800</v>
      </c>
      <c r="G109" s="16">
        <v>399583.22</v>
      </c>
      <c r="H109" s="16">
        <v>380387.22</v>
      </c>
      <c r="I109" s="16">
        <f t="shared" si="13"/>
        <v>422216.78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>
        <v>65000</v>
      </c>
      <c r="E112" s="16">
        <v>260000</v>
      </c>
      <c r="F112" s="16">
        <f t="shared" si="15"/>
        <v>325000</v>
      </c>
      <c r="G112" s="16">
        <v>184720.34</v>
      </c>
      <c r="H112" s="16">
        <v>181520.34</v>
      </c>
      <c r="I112" s="16">
        <f t="shared" si="13"/>
        <v>140279.66</v>
      </c>
    </row>
    <row r="113" spans="2:9" ht="13.5">
      <c r="B113" s="13" t="s">
        <v>39</v>
      </c>
      <c r="C113" s="11"/>
      <c r="D113" s="15">
        <v>598265.74</v>
      </c>
      <c r="E113" s="16">
        <v>44900</v>
      </c>
      <c r="F113" s="16">
        <f t="shared" si="15"/>
        <v>643165.74</v>
      </c>
      <c r="G113" s="16">
        <v>458965.2</v>
      </c>
      <c r="H113" s="16">
        <v>458965.2</v>
      </c>
      <c r="I113" s="16">
        <f t="shared" si="13"/>
        <v>184200.53999999998</v>
      </c>
    </row>
    <row r="114" spans="2:9" ht="25.5" customHeight="1">
      <c r="B114" s="37" t="s">
        <v>40</v>
      </c>
      <c r="C114" s="38"/>
      <c r="D114" s="15">
        <f>SUM(D115:D123)</f>
        <v>1400000</v>
      </c>
      <c r="E114" s="15">
        <f>SUM(E115:E123)</f>
        <v>0</v>
      </c>
      <c r="F114" s="15">
        <f>SUM(F115:F123)</f>
        <v>1400000</v>
      </c>
      <c r="G114" s="15">
        <f>SUM(G115:G123)</f>
        <v>816724</v>
      </c>
      <c r="H114" s="15">
        <f>SUM(H115:H123)</f>
        <v>816724</v>
      </c>
      <c r="I114" s="16">
        <f t="shared" si="13"/>
        <v>583276</v>
      </c>
    </row>
    <row r="115" spans="2:9" ht="13.5">
      <c r="B115" s="13" t="s">
        <v>41</v>
      </c>
      <c r="C115" s="11"/>
      <c r="D115" s="15">
        <v>1400000</v>
      </c>
      <c r="E115" s="16">
        <v>0</v>
      </c>
      <c r="F115" s="16">
        <f>D115+E115</f>
        <v>1400000</v>
      </c>
      <c r="G115" s="16">
        <v>816724</v>
      </c>
      <c r="H115" s="16">
        <v>816724</v>
      </c>
      <c r="I115" s="16">
        <f t="shared" si="13"/>
        <v>583276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3811096</v>
      </c>
      <c r="E124" s="15">
        <f>SUM(E125:E133)</f>
        <v>-391500</v>
      </c>
      <c r="F124" s="15">
        <f>SUM(F125:F133)</f>
        <v>3419596</v>
      </c>
      <c r="G124" s="15">
        <f>SUM(G125:G133)</f>
        <v>270634.82</v>
      </c>
      <c r="H124" s="15">
        <f>SUM(H125:H133)</f>
        <v>270634.82</v>
      </c>
      <c r="I124" s="16">
        <f t="shared" si="13"/>
        <v>3148961.18</v>
      </c>
    </row>
    <row r="125" spans="2:9" ht="13.5">
      <c r="B125" s="13" t="s">
        <v>51</v>
      </c>
      <c r="C125" s="11"/>
      <c r="D125" s="15">
        <v>100000</v>
      </c>
      <c r="E125" s="16">
        <v>-21900</v>
      </c>
      <c r="F125" s="16">
        <f>D125+E125</f>
        <v>78100</v>
      </c>
      <c r="G125" s="16">
        <v>0</v>
      </c>
      <c r="H125" s="16">
        <v>0</v>
      </c>
      <c r="I125" s="16">
        <f t="shared" si="13"/>
        <v>78100</v>
      </c>
    </row>
    <row r="126" spans="2:9" ht="13.5">
      <c r="B126" s="13" t="s">
        <v>52</v>
      </c>
      <c r="C126" s="11"/>
      <c r="D126" s="15">
        <v>0</v>
      </c>
      <c r="E126" s="16">
        <v>37350</v>
      </c>
      <c r="F126" s="16">
        <f aca="true" t="shared" si="17" ref="F126:F133">D126+E126</f>
        <v>37350</v>
      </c>
      <c r="G126" s="16">
        <v>31064.8</v>
      </c>
      <c r="H126" s="16">
        <v>31064.8</v>
      </c>
      <c r="I126" s="16">
        <f t="shared" si="13"/>
        <v>6285.200000000001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>
        <v>3703320</v>
      </c>
      <c r="E128" s="16">
        <v>-457800</v>
      </c>
      <c r="F128" s="16">
        <f t="shared" si="17"/>
        <v>3245520</v>
      </c>
      <c r="G128" s="16">
        <v>181772</v>
      </c>
      <c r="H128" s="16">
        <v>181772</v>
      </c>
      <c r="I128" s="16">
        <f t="shared" si="13"/>
        <v>3063748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>
        <v>7776</v>
      </c>
      <c r="E130" s="16">
        <v>50850</v>
      </c>
      <c r="F130" s="16">
        <f t="shared" si="17"/>
        <v>58626</v>
      </c>
      <c r="G130" s="16">
        <v>57798.02</v>
      </c>
      <c r="H130" s="16">
        <v>57798.02</v>
      </c>
      <c r="I130" s="16">
        <f t="shared" si="13"/>
        <v>827.9800000000032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38777000</v>
      </c>
      <c r="E134" s="15">
        <f>SUM(E135:E137)</f>
        <v>814230</v>
      </c>
      <c r="F134" s="15">
        <f>SUM(F135:F137)</f>
        <v>39591230</v>
      </c>
      <c r="G134" s="15">
        <f>SUM(G135:G137)</f>
        <v>2872397.68</v>
      </c>
      <c r="H134" s="15">
        <f>SUM(H135:H137)</f>
        <v>2872397.68</v>
      </c>
      <c r="I134" s="16">
        <f t="shared" si="13"/>
        <v>36718832.32</v>
      </c>
    </row>
    <row r="135" spans="2:9" ht="13.5">
      <c r="B135" s="13" t="s">
        <v>61</v>
      </c>
      <c r="C135" s="11"/>
      <c r="D135" s="15">
        <v>37777000</v>
      </c>
      <c r="E135" s="16">
        <v>1212961</v>
      </c>
      <c r="F135" s="16">
        <f>D135+E135</f>
        <v>38989961</v>
      </c>
      <c r="G135" s="16">
        <v>2872397.68</v>
      </c>
      <c r="H135" s="16">
        <v>2872397.68</v>
      </c>
      <c r="I135" s="16">
        <f t="shared" si="13"/>
        <v>36117563.32</v>
      </c>
    </row>
    <row r="136" spans="2:9" ht="13.5">
      <c r="B136" s="13" t="s">
        <v>62</v>
      </c>
      <c r="C136" s="11"/>
      <c r="D136" s="15">
        <v>1000000</v>
      </c>
      <c r="E136" s="16">
        <v>-398731</v>
      </c>
      <c r="F136" s="16">
        <f>D136+E136</f>
        <v>601269</v>
      </c>
      <c r="G136" s="16">
        <v>0</v>
      </c>
      <c r="H136" s="16">
        <v>0</v>
      </c>
      <c r="I136" s="16">
        <f t="shared" si="13"/>
        <v>601269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281808613</v>
      </c>
      <c r="E160" s="14">
        <f t="shared" si="21"/>
        <v>25918244.549999997</v>
      </c>
      <c r="F160" s="14">
        <f t="shared" si="21"/>
        <v>307726857.54999995</v>
      </c>
      <c r="G160" s="14">
        <f t="shared" si="21"/>
        <v>142787047.29999998</v>
      </c>
      <c r="H160" s="14">
        <f t="shared" si="21"/>
        <v>141314934.29</v>
      </c>
      <c r="I160" s="14">
        <f t="shared" si="21"/>
        <v>164939810.25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2016-12-20T19:53:14Z</cp:lastPrinted>
  <dcterms:created xsi:type="dcterms:W3CDTF">2016-10-11T20:25:15Z</dcterms:created>
  <dcterms:modified xsi:type="dcterms:W3CDTF">2023-10-11T15:34:10Z</dcterms:modified>
  <cp:category/>
  <cp:version/>
  <cp:contentType/>
  <cp:contentStatus/>
</cp:coreProperties>
</file>