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<sst xmlns="http://schemas.openxmlformats.org/spreadsheetml/2006/main" count="80" uniqueCount="48">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</sst>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188179675.89</v>
      </c>
      <c r="C11" s="4">
        <f t="shared" si="0"/>
        <v>10121303.77</v>
      </c>
      <c r="D11" s="4">
        <f t="shared" si="0"/>
        <v>198300979.66</v>
      </c>
      <c r="E11" s="4">
        <f t="shared" si="0"/>
        <v>101491057.72000001</v>
      </c>
      <c r="F11" s="4">
        <f t="shared" si="0"/>
        <v>100088205.79</v>
      </c>
      <c r="G11" s="4">
        <f t="shared" si="0"/>
        <v>96809921.94</v>
      </c>
    </row>
    <row r="12" spans="1:7" ht="13.5">
      <c r="A12" s="8" t="s">
        <v>12</v>
      </c>
      <c r="B12" s="4">
        <f>SUM(B13:B20)</f>
        <v>95288130.2</v>
      </c>
      <c r="C12" s="4">
        <f>SUM(C13:C20)</f>
        <v>3886840.8</v>
      </c>
      <c r="D12" s="4">
        <f>SUM(D13:D20)</f>
        <v>99174971.00000001</v>
      </c>
      <c r="E12" s="4">
        <f>SUM(E13:E20)</f>
        <v>46021141.97</v>
      </c>
      <c r="F12" s="4">
        <f>SUM(F13:F20)</f>
        <v>45539398.940000005</v>
      </c>
      <c r="G12" s="4">
        <f>D12-E12</f>
        <v>53153829.030000016</v>
      </c>
    </row>
    <row r="13" spans="1:7" ht="13.5">
      <c r="A13" s="11" t="s">
        <v>13</v>
      </c>
      <c r="B13" s="5">
        <v>0</v>
      </c>
      <c r="C13" s="5">
        <v>2044375.68</v>
      </c>
      <c r="D13" s="5">
        <f>B13+C13</f>
        <v>2044375.68</v>
      </c>
      <c r="E13" s="5">
        <v>1921851.25</v>
      </c>
      <c r="F13" s="5">
        <v>1587294.7</v>
      </c>
      <c r="G13" s="5">
        <f aca="true" t="shared" si="1" ref="G13:G20">D13-E13</f>
        <v>122524.42999999993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95288130.2</v>
      </c>
      <c r="C20" s="5">
        <v>1842465.12</v>
      </c>
      <c r="D20" s="5">
        <f t="shared" si="2"/>
        <v>97130595.32000001</v>
      </c>
      <c r="E20" s="5">
        <v>44099290.72</v>
      </c>
      <c r="F20" s="5">
        <v>43952104.24</v>
      </c>
      <c r="G20" s="5">
        <f t="shared" si="1"/>
        <v>53031304.60000001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81512773.37</v>
      </c>
      <c r="C22" s="4">
        <f>SUM(C23:C29)</f>
        <v>10587981.809999999</v>
      </c>
      <c r="D22" s="4">
        <f>SUM(D23:D29)</f>
        <v>92100755.17999999</v>
      </c>
      <c r="E22" s="4">
        <f>SUM(E23:E29)</f>
        <v>49301280.96000001</v>
      </c>
      <c r="F22" s="4">
        <f>SUM(F23:F29)</f>
        <v>48380172.06</v>
      </c>
      <c r="G22" s="4">
        <f aca="true" t="shared" si="3" ref="G22:G29">D22-E22</f>
        <v>42799474.219999984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42743164.59</v>
      </c>
      <c r="C24" s="5">
        <v>12540894.26</v>
      </c>
      <c r="D24" s="5">
        <f aca="true" t="shared" si="4" ref="D24:D29">B24+C24</f>
        <v>55284058.85</v>
      </c>
      <c r="E24" s="5">
        <v>27145810.36</v>
      </c>
      <c r="F24" s="5">
        <v>26552042.75</v>
      </c>
      <c r="G24" s="5">
        <f t="shared" si="3"/>
        <v>28138248.490000002</v>
      </c>
    </row>
    <row r="25" spans="1:7" ht="13.5">
      <c r="A25" s="11" t="s">
        <v>24</v>
      </c>
      <c r="B25" s="5">
        <v>1384333.21</v>
      </c>
      <c r="C25" s="5">
        <v>-537382.08</v>
      </c>
      <c r="D25" s="5">
        <f t="shared" si="4"/>
        <v>846951.13</v>
      </c>
      <c r="E25" s="5">
        <v>522863.3</v>
      </c>
      <c r="F25" s="5">
        <v>521863.33</v>
      </c>
      <c r="G25" s="5">
        <f t="shared" si="3"/>
        <v>324087.83</v>
      </c>
    </row>
    <row r="26" spans="1:7" ht="13.5">
      <c r="A26" s="11" t="s">
        <v>25</v>
      </c>
      <c r="B26" s="5">
        <v>15727722.5</v>
      </c>
      <c r="C26" s="5">
        <v>-533365.9</v>
      </c>
      <c r="D26" s="5">
        <f t="shared" si="4"/>
        <v>15194356.6</v>
      </c>
      <c r="E26" s="5">
        <v>8884228.37</v>
      </c>
      <c r="F26" s="5">
        <v>8683938.17</v>
      </c>
      <c r="G26" s="5">
        <f t="shared" si="3"/>
        <v>6310128.23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10725990.56</v>
      </c>
      <c r="C28" s="5">
        <v>-2606851.6</v>
      </c>
      <c r="D28" s="5">
        <f t="shared" si="4"/>
        <v>8119138.960000001</v>
      </c>
      <c r="E28" s="5">
        <v>4957318.98</v>
      </c>
      <c r="F28" s="5">
        <v>4891653.08</v>
      </c>
      <c r="G28" s="5">
        <f t="shared" si="3"/>
        <v>3161819.9800000004</v>
      </c>
    </row>
    <row r="29" spans="1:7" ht="13.5">
      <c r="A29" s="11" t="s">
        <v>28</v>
      </c>
      <c r="B29" s="5">
        <v>10931562.51</v>
      </c>
      <c r="C29" s="5">
        <v>1724687.13</v>
      </c>
      <c r="D29" s="5">
        <f t="shared" si="4"/>
        <v>12656249.64</v>
      </c>
      <c r="E29" s="5">
        <v>7791059.95</v>
      </c>
      <c r="F29" s="5">
        <v>7730674.73</v>
      </c>
      <c r="G29" s="5">
        <f t="shared" si="3"/>
        <v>4865189.69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11378772.32</v>
      </c>
      <c r="C31" s="4">
        <f>SUM(C32:C40)</f>
        <v>-4353518.84</v>
      </c>
      <c r="D31" s="4">
        <f>SUM(D32:D40)</f>
        <v>7025253.48</v>
      </c>
      <c r="E31" s="4">
        <f>SUM(E32:E40)</f>
        <v>6168634.79</v>
      </c>
      <c r="F31" s="4">
        <f>SUM(F32:F40)</f>
        <v>6168634.79</v>
      </c>
      <c r="G31" s="4">
        <f aca="true" t="shared" si="5" ref="G31:G40">D31-E31</f>
        <v>856618.6900000004</v>
      </c>
    </row>
    <row r="32" spans="1:7" ht="13.5">
      <c r="A32" s="11" t="s">
        <v>30</v>
      </c>
      <c r="B32" s="5">
        <v>382088.68</v>
      </c>
      <c r="C32" s="5">
        <v>-344877.3</v>
      </c>
      <c r="D32" s="5">
        <f>B32+C32</f>
        <v>37211.380000000005</v>
      </c>
      <c r="E32" s="5">
        <v>15622.7</v>
      </c>
      <c r="F32" s="5">
        <v>15622.7</v>
      </c>
      <c r="G32" s="5">
        <f t="shared" si="5"/>
        <v>21588.680000000004</v>
      </c>
    </row>
    <row r="33" spans="1:7" ht="13.5">
      <c r="A33" s="11" t="s">
        <v>31</v>
      </c>
      <c r="B33" s="5">
        <v>1110081.92</v>
      </c>
      <c r="C33" s="5">
        <v>6458.97</v>
      </c>
      <c r="D33" s="5">
        <f aca="true" t="shared" si="6" ref="D33:D40">B33+C33</f>
        <v>1116540.89</v>
      </c>
      <c r="E33" s="5">
        <v>818755.2</v>
      </c>
      <c r="F33" s="5">
        <v>818755.2</v>
      </c>
      <c r="G33" s="5">
        <f t="shared" si="5"/>
        <v>297785.68999999994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9786601.72</v>
      </c>
      <c r="C38" s="5">
        <v>-4015100.51</v>
      </c>
      <c r="D38" s="5">
        <f t="shared" si="6"/>
        <v>5771501.210000001</v>
      </c>
      <c r="E38" s="5">
        <v>5316856.93</v>
      </c>
      <c r="F38" s="5">
        <v>5316856.93</v>
      </c>
      <c r="G38" s="5">
        <f t="shared" si="5"/>
        <v>454644.2800000012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100000</v>
      </c>
      <c r="C40" s="5">
        <v>0</v>
      </c>
      <c r="D40" s="5">
        <f t="shared" si="6"/>
        <v>100000</v>
      </c>
      <c r="E40" s="5">
        <v>17399.96</v>
      </c>
      <c r="F40" s="5">
        <v>17399.96</v>
      </c>
      <c r="G40" s="5">
        <f t="shared" si="5"/>
        <v>82600.04000000001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92002000.11</v>
      </c>
      <c r="C48" s="4">
        <f>C49+C59+C68+C79</f>
        <v>-17378381.11</v>
      </c>
      <c r="D48" s="4">
        <f>D49+D59+D68+D79</f>
        <v>74623619</v>
      </c>
      <c r="E48" s="4">
        <f>E49+E59+E68+E79</f>
        <v>34393909.95</v>
      </c>
      <c r="F48" s="4">
        <f>F49+F59+F68+F79</f>
        <v>34263102.11</v>
      </c>
      <c r="G48" s="4">
        <f aca="true" t="shared" si="7" ref="G48:G83">D48-E48</f>
        <v>40229709.05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92002000.11</v>
      </c>
      <c r="C59" s="4">
        <f>SUM(C60:C66)</f>
        <v>-17378381.11</v>
      </c>
      <c r="D59" s="4">
        <f>SUM(D60:D66)</f>
        <v>74623619</v>
      </c>
      <c r="E59" s="4">
        <f>SUM(E60:E66)</f>
        <v>34393909.95</v>
      </c>
      <c r="F59" s="4">
        <f>SUM(F60:F66)</f>
        <v>34263102.11</v>
      </c>
      <c r="G59" s="4">
        <f t="shared" si="7"/>
        <v>40229709.05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49827000</v>
      </c>
      <c r="C61" s="5">
        <v>-17234603</v>
      </c>
      <c r="D61" s="5">
        <f aca="true" t="shared" si="9" ref="D61:D66">B61+C61</f>
        <v>32592397</v>
      </c>
      <c r="E61" s="5">
        <v>10033507.46</v>
      </c>
      <c r="F61" s="5">
        <v>10033507.46</v>
      </c>
      <c r="G61" s="5">
        <f t="shared" si="7"/>
        <v>22558889.54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42175000.11</v>
      </c>
      <c r="C65" s="5">
        <v>-143778.11</v>
      </c>
      <c r="D65" s="5">
        <f t="shared" si="9"/>
        <v>42031222</v>
      </c>
      <c r="E65" s="5">
        <v>24360402.49</v>
      </c>
      <c r="F65" s="5">
        <v>24229594.65</v>
      </c>
      <c r="G65" s="5">
        <f t="shared" si="7"/>
        <v>17670819.51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280181676</v>
      </c>
      <c r="C85" s="4">
        <f t="shared" si="11"/>
        <v>-7257077.34</v>
      </c>
      <c r="D85" s="4">
        <f t="shared" si="11"/>
        <v>272924598.65999997</v>
      </c>
      <c r="E85" s="4">
        <f t="shared" si="11"/>
        <v>135884967.67000002</v>
      </c>
      <c r="F85" s="4">
        <f t="shared" si="11"/>
        <v>134351307.9</v>
      </c>
      <c r="G85" s="4">
        <f t="shared" si="11"/>
        <v>137039630.99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2016-12-22T17:33:12Z</cp:lastPrinted>
  <dcterms:created xsi:type="dcterms:W3CDTF">2016-10-11T20:47:09Z</dcterms:created>
  <dcterms:modified xsi:type="dcterms:W3CDTF">2022-10-07T20:27:03Z</dcterms:modified>
  <cp:category/>
  <cp:version/>
  <cp:contentType/>
  <cp:contentStatus/>
</cp:coreProperties>
</file>