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<sst xmlns="http://schemas.openxmlformats.org/spreadsheetml/2006/main" count="80" uniqueCount="48">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</sst>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4.25" thickBot="1"/>
    <row r="2" spans="1:7" ht="13.5">
      <c r="A2" s="16" t="s">
        <v>46</v>
      </c>
      <c r="B2" s="22"/>
      <c r="C2" s="22"/>
      <c r="D2" s="22"/>
      <c r="E2" s="22"/>
      <c r="F2" s="22"/>
      <c r="G2" s="23"/>
    </row>
    <row r="3" spans="1:7" ht="13.5">
      <c r="A3" s="17" t="s">
        <v>0</v>
      </c>
      <c r="B3" s="24"/>
      <c r="C3" s="24"/>
      <c r="D3" s="24"/>
      <c r="E3" s="24"/>
      <c r="F3" s="24"/>
      <c r="G3" s="25"/>
    </row>
    <row r="4" spans="1:7" ht="13.5">
      <c r="A4" s="17" t="s">
        <v>1</v>
      </c>
      <c r="B4" s="24"/>
      <c r="C4" s="24"/>
      <c r="D4" s="24"/>
      <c r="E4" s="24"/>
      <c r="F4" s="24"/>
      <c r="G4" s="25"/>
    </row>
    <row r="5" spans="1:7" ht="13.5">
      <c r="A5" s="17" t="s">
        <v>47</v>
      </c>
      <c r="B5" s="24"/>
      <c r="C5" s="24"/>
      <c r="D5" s="24"/>
      <c r="E5" s="24"/>
      <c r="F5" s="24"/>
      <c r="G5" s="25"/>
    </row>
    <row r="6" spans="1:7" ht="14.2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7.7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3.5">
      <c r="A10" s="7"/>
      <c r="B10" s="2"/>
      <c r="C10" s="2"/>
      <c r="D10" s="2"/>
      <c r="E10" s="2"/>
      <c r="F10" s="2"/>
      <c r="G10" s="2"/>
    </row>
    <row r="11" spans="1:7" ht="13.5">
      <c r="A11" s="8" t="s">
        <v>11</v>
      </c>
      <c r="B11" s="4">
        <f aca="true" t="shared" si="0" ref="B11:G11">B12+B22+B31+B42</f>
        <v>191946613</v>
      </c>
      <c r="C11" s="4">
        <f t="shared" si="0"/>
        <v>24723531.55</v>
      </c>
      <c r="D11" s="4">
        <f t="shared" si="0"/>
        <v>216670144.55</v>
      </c>
      <c r="E11" s="4">
        <f t="shared" si="0"/>
        <v>114608004.95</v>
      </c>
      <c r="F11" s="4">
        <f t="shared" si="0"/>
        <v>113360944.42</v>
      </c>
      <c r="G11" s="4">
        <f t="shared" si="0"/>
        <v>102062139.60000001</v>
      </c>
    </row>
    <row r="12" spans="1:7" ht="13.5">
      <c r="A12" s="8" t="s">
        <v>12</v>
      </c>
      <c r="B12" s="4">
        <f>SUM(B13:B20)</f>
        <v>92685016.12</v>
      </c>
      <c r="C12" s="4">
        <f>SUM(C13:C20)</f>
        <v>-2369448.61</v>
      </c>
      <c r="D12" s="4">
        <f>SUM(D13:D20)</f>
        <v>90315567.51</v>
      </c>
      <c r="E12" s="4">
        <f>SUM(E13:E20)</f>
        <v>47635764.59</v>
      </c>
      <c r="F12" s="4">
        <f>SUM(F13:F20)</f>
        <v>47146287.23</v>
      </c>
      <c r="G12" s="4">
        <f>D12-E12</f>
        <v>42679802.92</v>
      </c>
    </row>
    <row r="13" spans="1:7" ht="13.5">
      <c r="A13" s="11" t="s">
        <v>13</v>
      </c>
      <c r="B13" s="5">
        <v>2162526.42</v>
      </c>
      <c r="C13" s="5">
        <v>0</v>
      </c>
      <c r="D13" s="5">
        <f>B13+C13</f>
        <v>2162526.42</v>
      </c>
      <c r="E13" s="5">
        <v>1110148.84</v>
      </c>
      <c r="F13" s="5">
        <v>971598.05</v>
      </c>
      <c r="G13" s="5">
        <f aca="true" t="shared" si="1" ref="G13:G20">D13-E13</f>
        <v>1052377.5799999998</v>
      </c>
    </row>
    <row r="14" spans="1:7" ht="13.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3.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3.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3.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3.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3.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3.5">
      <c r="A20" s="11" t="s">
        <v>20</v>
      </c>
      <c r="B20" s="5">
        <v>90522489.7</v>
      </c>
      <c r="C20" s="5">
        <v>-2369448.61</v>
      </c>
      <c r="D20" s="5">
        <f t="shared" si="2"/>
        <v>88153041.09</v>
      </c>
      <c r="E20" s="5">
        <v>46525615.75</v>
      </c>
      <c r="F20" s="5">
        <v>46174689.18</v>
      </c>
      <c r="G20" s="5">
        <f t="shared" si="1"/>
        <v>41627425.34</v>
      </c>
    </row>
    <row r="21" spans="1:7" ht="13.5">
      <c r="A21" s="9"/>
      <c r="B21" s="5"/>
      <c r="C21" s="5"/>
      <c r="D21" s="5"/>
      <c r="E21" s="5"/>
      <c r="F21" s="5"/>
      <c r="G21" s="5"/>
    </row>
    <row r="22" spans="1:7" ht="13.5">
      <c r="A22" s="8" t="s">
        <v>21</v>
      </c>
      <c r="B22" s="4">
        <f>SUM(B23:B29)</f>
        <v>85923649.47999999</v>
      </c>
      <c r="C22" s="4">
        <f>SUM(C23:C29)</f>
        <v>27651949.57</v>
      </c>
      <c r="D22" s="4">
        <f>SUM(D23:D29)</f>
        <v>113575599.05</v>
      </c>
      <c r="E22" s="4">
        <f>SUM(E23:E29)</f>
        <v>62470080.879999995</v>
      </c>
      <c r="F22" s="4">
        <f>SUM(F23:F29)</f>
        <v>61823787.71000001</v>
      </c>
      <c r="G22" s="4">
        <f aca="true" t="shared" si="3" ref="G22:G29">D22-E22</f>
        <v>51105518.17</v>
      </c>
    </row>
    <row r="23" spans="1:7" ht="13.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3.5">
      <c r="A24" s="11" t="s">
        <v>23</v>
      </c>
      <c r="B24" s="5">
        <v>50929198.33</v>
      </c>
      <c r="C24" s="5">
        <v>10152087.24</v>
      </c>
      <c r="D24" s="5">
        <f aca="true" t="shared" si="4" ref="D24:D29">B24+C24</f>
        <v>61081285.57</v>
      </c>
      <c r="E24" s="5">
        <v>35857318.41</v>
      </c>
      <c r="F24" s="5">
        <v>35540086.34</v>
      </c>
      <c r="G24" s="5">
        <f t="shared" si="3"/>
        <v>25223967.160000004</v>
      </c>
    </row>
    <row r="25" spans="1:7" ht="13.5">
      <c r="A25" s="11" t="s">
        <v>24</v>
      </c>
      <c r="B25" s="5">
        <v>945609.55</v>
      </c>
      <c r="C25" s="5">
        <v>114895.71</v>
      </c>
      <c r="D25" s="5">
        <f t="shared" si="4"/>
        <v>1060505.26</v>
      </c>
      <c r="E25" s="5">
        <v>688644.44</v>
      </c>
      <c r="F25" s="5">
        <v>685344.44</v>
      </c>
      <c r="G25" s="5">
        <f t="shared" si="3"/>
        <v>371860.82000000007</v>
      </c>
    </row>
    <row r="26" spans="1:7" ht="13.5">
      <c r="A26" s="11" t="s">
        <v>25</v>
      </c>
      <c r="B26" s="5">
        <v>13357118.86</v>
      </c>
      <c r="C26" s="5">
        <v>11950303.84</v>
      </c>
      <c r="D26" s="5">
        <f t="shared" si="4"/>
        <v>25307422.7</v>
      </c>
      <c r="E26" s="5">
        <v>10191145.38</v>
      </c>
      <c r="F26" s="5">
        <v>9919632.57</v>
      </c>
      <c r="G26" s="5">
        <f t="shared" si="3"/>
        <v>15116277.319999998</v>
      </c>
    </row>
    <row r="27" spans="1:7" ht="13.5">
      <c r="A27" s="11" t="s">
        <v>26</v>
      </c>
      <c r="B27" s="5">
        <v>0</v>
      </c>
      <c r="C27" s="5">
        <v>2106601.13</v>
      </c>
      <c r="D27" s="5">
        <f t="shared" si="4"/>
        <v>2106601.13</v>
      </c>
      <c r="E27" s="5">
        <v>441000</v>
      </c>
      <c r="F27" s="5">
        <v>441000</v>
      </c>
      <c r="G27" s="5">
        <f t="shared" si="3"/>
        <v>1665601.13</v>
      </c>
    </row>
    <row r="28" spans="1:7" ht="13.5">
      <c r="A28" s="11" t="s">
        <v>27</v>
      </c>
      <c r="B28" s="5">
        <v>10207250.7</v>
      </c>
      <c r="C28" s="5">
        <v>5395.92</v>
      </c>
      <c r="D28" s="5">
        <f t="shared" si="4"/>
        <v>10212646.62</v>
      </c>
      <c r="E28" s="5">
        <v>6341209.67</v>
      </c>
      <c r="F28" s="5">
        <v>6305746.88</v>
      </c>
      <c r="G28" s="5">
        <f t="shared" si="3"/>
        <v>3871436.9499999993</v>
      </c>
    </row>
    <row r="29" spans="1:7" ht="13.5">
      <c r="A29" s="11" t="s">
        <v>28</v>
      </c>
      <c r="B29" s="5">
        <v>10484472.04</v>
      </c>
      <c r="C29" s="5">
        <v>3322665.73</v>
      </c>
      <c r="D29" s="5">
        <f t="shared" si="4"/>
        <v>13807137.77</v>
      </c>
      <c r="E29" s="5">
        <v>8950762.98</v>
      </c>
      <c r="F29" s="5">
        <v>8931977.48</v>
      </c>
      <c r="G29" s="5">
        <f t="shared" si="3"/>
        <v>4856374.789999999</v>
      </c>
    </row>
    <row r="30" spans="1:7" ht="13.5">
      <c r="A30" s="9"/>
      <c r="B30" s="5"/>
      <c r="C30" s="5"/>
      <c r="D30" s="5"/>
      <c r="E30" s="5"/>
      <c r="F30" s="5"/>
      <c r="G30" s="5"/>
    </row>
    <row r="31" spans="1:7" ht="13.5">
      <c r="A31" s="8" t="s">
        <v>29</v>
      </c>
      <c r="B31" s="4">
        <f>SUM(B32:B40)</f>
        <v>13337947.4</v>
      </c>
      <c r="C31" s="4">
        <f>SUM(C32:C40)</f>
        <v>-558969.41</v>
      </c>
      <c r="D31" s="4">
        <f>SUM(D32:D40)</f>
        <v>12778977.990000002</v>
      </c>
      <c r="E31" s="4">
        <f>SUM(E32:E40)</f>
        <v>4502159.48</v>
      </c>
      <c r="F31" s="4">
        <f>SUM(F32:F40)</f>
        <v>4390869.48</v>
      </c>
      <c r="G31" s="4">
        <f aca="true" t="shared" si="5" ref="G31:G40">D31-E31</f>
        <v>8276818.510000002</v>
      </c>
    </row>
    <row r="32" spans="1:7" ht="13.5">
      <c r="A32" s="11" t="s">
        <v>30</v>
      </c>
      <c r="B32" s="5">
        <v>0</v>
      </c>
      <c r="C32" s="5">
        <v>70000</v>
      </c>
      <c r="D32" s="5">
        <f>B32+C32</f>
        <v>70000</v>
      </c>
      <c r="E32" s="5">
        <v>8415.35</v>
      </c>
      <c r="F32" s="5">
        <v>8415.35</v>
      </c>
      <c r="G32" s="5">
        <f t="shared" si="5"/>
        <v>61584.65</v>
      </c>
    </row>
    <row r="33" spans="1:7" ht="13.5">
      <c r="A33" s="11" t="s">
        <v>31</v>
      </c>
      <c r="B33" s="5">
        <v>1355775.35</v>
      </c>
      <c r="C33" s="5">
        <v>-38626.78</v>
      </c>
      <c r="D33" s="5">
        <f aca="true" t="shared" si="6" ref="D33:D40">B33+C33</f>
        <v>1317148.57</v>
      </c>
      <c r="E33" s="5">
        <v>942223.22</v>
      </c>
      <c r="F33" s="5">
        <v>940723.22</v>
      </c>
      <c r="G33" s="5">
        <f t="shared" si="5"/>
        <v>374925.3500000001</v>
      </c>
    </row>
    <row r="34" spans="1:7" ht="13.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3.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3.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3.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3.5">
      <c r="A38" s="11" t="s">
        <v>36</v>
      </c>
      <c r="B38" s="5">
        <v>11932172.05</v>
      </c>
      <c r="C38" s="5">
        <v>-547009.29</v>
      </c>
      <c r="D38" s="5">
        <f t="shared" si="6"/>
        <v>11385162.760000002</v>
      </c>
      <c r="E38" s="5">
        <v>3551520.91</v>
      </c>
      <c r="F38" s="5">
        <v>3441730.91</v>
      </c>
      <c r="G38" s="5">
        <f t="shared" si="5"/>
        <v>7833641.8500000015</v>
      </c>
    </row>
    <row r="39" spans="1:7" ht="13.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3.5">
      <c r="A40" s="11" t="s">
        <v>38</v>
      </c>
      <c r="B40" s="5">
        <v>50000</v>
      </c>
      <c r="C40" s="5">
        <v>-43333.34</v>
      </c>
      <c r="D40" s="5">
        <f t="shared" si="6"/>
        <v>6666.6600000000035</v>
      </c>
      <c r="E40" s="5">
        <v>0</v>
      </c>
      <c r="F40" s="5">
        <v>0</v>
      </c>
      <c r="G40" s="5">
        <f t="shared" si="5"/>
        <v>6666.6600000000035</v>
      </c>
    </row>
    <row r="41" spans="1:7" ht="13.5">
      <c r="A41" s="9"/>
      <c r="B41" s="5"/>
      <c r="C41" s="5"/>
      <c r="D41" s="5"/>
      <c r="E41" s="5"/>
      <c r="F41" s="5"/>
      <c r="G41" s="5"/>
    </row>
    <row r="42" spans="1:7" ht="13.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3.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7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3.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3.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3.5">
      <c r="A47" s="9"/>
      <c r="B47" s="5"/>
      <c r="C47" s="5"/>
      <c r="D47" s="5"/>
      <c r="E47" s="5"/>
      <c r="F47" s="5"/>
      <c r="G47" s="5"/>
    </row>
    <row r="48" spans="1:7" ht="13.5">
      <c r="A48" s="8" t="s">
        <v>44</v>
      </c>
      <c r="B48" s="4">
        <f>B49+B59+B68+B79</f>
        <v>89862000</v>
      </c>
      <c r="C48" s="4">
        <f>C49+C59+C68+C79</f>
        <v>1194713</v>
      </c>
      <c r="D48" s="4">
        <f>D49+D59+D68+D79</f>
        <v>91056713</v>
      </c>
      <c r="E48" s="4">
        <f>E49+E59+E68+E79</f>
        <v>28179042.35</v>
      </c>
      <c r="F48" s="4">
        <f>F49+F59+F68+F79</f>
        <v>27953989.869999997</v>
      </c>
      <c r="G48" s="4">
        <f aca="true" t="shared" si="7" ref="G48:G83">D48-E48</f>
        <v>62877670.65</v>
      </c>
    </row>
    <row r="49" spans="1:7" ht="13.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3.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3.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3.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3.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3.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3.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3.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3.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3.5">
      <c r="A58" s="9"/>
      <c r="B58" s="5"/>
      <c r="C58" s="5"/>
      <c r="D58" s="5"/>
      <c r="E58" s="5"/>
      <c r="F58" s="5"/>
      <c r="G58" s="5"/>
    </row>
    <row r="59" spans="1:7" ht="13.5">
      <c r="A59" s="8" t="s">
        <v>21</v>
      </c>
      <c r="B59" s="4">
        <f>SUM(B60:B66)</f>
        <v>89862000</v>
      </c>
      <c r="C59" s="4">
        <f>SUM(C60:C66)</f>
        <v>1194713</v>
      </c>
      <c r="D59" s="4">
        <f>SUM(D60:D66)</f>
        <v>91056713</v>
      </c>
      <c r="E59" s="4">
        <f>SUM(E60:E66)</f>
        <v>28179042.35</v>
      </c>
      <c r="F59" s="4">
        <f>SUM(F60:F66)</f>
        <v>27953989.869999997</v>
      </c>
      <c r="G59" s="4">
        <f t="shared" si="7"/>
        <v>62877670.65</v>
      </c>
    </row>
    <row r="60" spans="1:7" ht="13.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3.5">
      <c r="A61" s="11" t="s">
        <v>23</v>
      </c>
      <c r="B61" s="5">
        <v>39177000</v>
      </c>
      <c r="C61" s="5">
        <v>1212961</v>
      </c>
      <c r="D61" s="5">
        <f aca="true" t="shared" si="9" ref="D61:D66">B61+C61</f>
        <v>40389961</v>
      </c>
      <c r="E61" s="5">
        <v>3689121.68</v>
      </c>
      <c r="F61" s="5">
        <v>3689121.68</v>
      </c>
      <c r="G61" s="5">
        <f t="shared" si="7"/>
        <v>36700839.32</v>
      </c>
    </row>
    <row r="62" spans="1:7" ht="13.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3.5">
      <c r="A63" s="11" t="s">
        <v>25</v>
      </c>
      <c r="B63" s="5">
        <v>0</v>
      </c>
      <c r="C63" s="5">
        <v>398731</v>
      </c>
      <c r="D63" s="5">
        <f t="shared" si="9"/>
        <v>398731</v>
      </c>
      <c r="E63" s="5">
        <v>199363.4</v>
      </c>
      <c r="F63" s="5">
        <v>199363.4</v>
      </c>
      <c r="G63" s="5">
        <f t="shared" si="7"/>
        <v>199367.6</v>
      </c>
    </row>
    <row r="64" spans="1:7" ht="13.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3.5">
      <c r="A65" s="11" t="s">
        <v>27</v>
      </c>
      <c r="B65" s="5">
        <v>50685000</v>
      </c>
      <c r="C65" s="5">
        <v>-416979</v>
      </c>
      <c r="D65" s="5">
        <f t="shared" si="9"/>
        <v>50268021</v>
      </c>
      <c r="E65" s="5">
        <v>24290557.27</v>
      </c>
      <c r="F65" s="5">
        <v>24065504.79</v>
      </c>
      <c r="G65" s="5">
        <f t="shared" si="7"/>
        <v>25977463.73</v>
      </c>
    </row>
    <row r="66" spans="1:7" ht="13.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3.5">
      <c r="A67" s="9"/>
      <c r="B67" s="5"/>
      <c r="C67" s="5"/>
      <c r="D67" s="5"/>
      <c r="E67" s="5"/>
      <c r="F67" s="5"/>
      <c r="G67" s="5"/>
    </row>
    <row r="68" spans="1:7" ht="13.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3.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3.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3.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3.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3.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3.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3.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3.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3.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3.5">
      <c r="A78" s="9"/>
      <c r="B78" s="5"/>
      <c r="C78" s="5"/>
      <c r="D78" s="5"/>
      <c r="E78" s="5"/>
      <c r="F78" s="5"/>
      <c r="G78" s="5"/>
    </row>
    <row r="79" spans="1:7" ht="13.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3.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7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3.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3.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3.5">
      <c r="A84" s="9"/>
      <c r="B84" s="5"/>
      <c r="C84" s="5"/>
      <c r="D84" s="5"/>
      <c r="E84" s="5"/>
      <c r="F84" s="5"/>
      <c r="G84" s="5"/>
    </row>
    <row r="85" spans="1:7" ht="13.5">
      <c r="A85" s="8" t="s">
        <v>45</v>
      </c>
      <c r="B85" s="4">
        <f aca="true" t="shared" si="11" ref="B85:G85">B11+B48</f>
        <v>281808613</v>
      </c>
      <c r="C85" s="4">
        <f t="shared" si="11"/>
        <v>25918244.55</v>
      </c>
      <c r="D85" s="4">
        <f t="shared" si="11"/>
        <v>307726857.55</v>
      </c>
      <c r="E85" s="4">
        <f t="shared" si="11"/>
        <v>142787047.3</v>
      </c>
      <c r="F85" s="4">
        <f t="shared" si="11"/>
        <v>141314934.29</v>
      </c>
      <c r="G85" s="4">
        <f t="shared" si="11"/>
        <v>164939810.25</v>
      </c>
    </row>
    <row r="86" spans="1:7" ht="14.2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2016-12-22T17:33:12Z</cp:lastPrinted>
  <dcterms:created xsi:type="dcterms:W3CDTF">2016-10-11T20:47:09Z</dcterms:created>
  <dcterms:modified xsi:type="dcterms:W3CDTF">2023-10-11T15:34:36Z</dcterms:modified>
  <cp:category/>
  <cp:version/>
  <cp:contentType/>
  <cp:contentStatus/>
</cp:coreProperties>
</file>