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<sst xmlns="http://schemas.openxmlformats.org/spreadsheetml/2006/main" count="80" uniqueCount="48">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</sst>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143386700</v>
      </c>
      <c r="C11" s="4">
        <f t="shared" si="0"/>
        <v>9927380.28</v>
      </c>
      <c r="D11" s="4">
        <f t="shared" si="0"/>
        <v>153314080.27999997</v>
      </c>
      <c r="E11" s="4">
        <f t="shared" si="0"/>
        <v>151681959.23</v>
      </c>
      <c r="F11" s="4">
        <f t="shared" si="0"/>
        <v>151578951.23</v>
      </c>
      <c r="G11" s="4">
        <f t="shared" si="0"/>
        <v>1632121.049999997</v>
      </c>
    </row>
    <row r="12" spans="1:7" ht="12.75">
      <c r="A12" s="8" t="s">
        <v>12</v>
      </c>
      <c r="B12" s="4">
        <f>SUM(B13:B20)</f>
        <v>65547677</v>
      </c>
      <c r="C12" s="4">
        <f>SUM(C13:C20)</f>
        <v>8996453.51</v>
      </c>
      <c r="D12" s="4">
        <f>SUM(D13:D20)</f>
        <v>74544130.51</v>
      </c>
      <c r="E12" s="4">
        <f>SUM(E13:E20)</f>
        <v>74389649.81</v>
      </c>
      <c r="F12" s="4">
        <f>SUM(F13:F20)</f>
        <v>74286641.81</v>
      </c>
      <c r="G12" s="4">
        <f>D12-E12</f>
        <v>154480.70000000298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65547677</v>
      </c>
      <c r="C20" s="5">
        <v>8996453.51</v>
      </c>
      <c r="D20" s="5">
        <f t="shared" si="2"/>
        <v>74544130.51</v>
      </c>
      <c r="E20" s="5">
        <v>74389649.81</v>
      </c>
      <c r="F20" s="5">
        <v>74286641.81</v>
      </c>
      <c r="G20" s="5">
        <f t="shared" si="1"/>
        <v>154480.70000000298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75729023</v>
      </c>
      <c r="C22" s="4">
        <f>SUM(C23:C29)</f>
        <v>2250351.5700000003</v>
      </c>
      <c r="D22" s="4">
        <f>SUM(D23:D29)</f>
        <v>77979374.57</v>
      </c>
      <c r="E22" s="4">
        <f>SUM(E23:E29)</f>
        <v>76501734.22</v>
      </c>
      <c r="F22" s="4">
        <f>SUM(F23:F29)</f>
        <v>76501734.22</v>
      </c>
      <c r="G22" s="4">
        <f aca="true" t="shared" si="3" ref="G22:G29">D22-E22</f>
        <v>1477640.349999994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45330915</v>
      </c>
      <c r="C24" s="5">
        <v>-1229874.23</v>
      </c>
      <c r="D24" s="5">
        <f aca="true" t="shared" si="4" ref="D24:D29">B24+C24</f>
        <v>44101040.77</v>
      </c>
      <c r="E24" s="5">
        <v>42624415.82</v>
      </c>
      <c r="F24" s="5">
        <v>42624415.82</v>
      </c>
      <c r="G24" s="5">
        <f t="shared" si="3"/>
        <v>1476624.950000003</v>
      </c>
    </row>
    <row r="25" spans="1:7" ht="12.75">
      <c r="A25" s="11" t="s">
        <v>24</v>
      </c>
      <c r="B25" s="5">
        <v>1417000</v>
      </c>
      <c r="C25" s="5">
        <v>-34807.06</v>
      </c>
      <c r="D25" s="5">
        <f t="shared" si="4"/>
        <v>1382192.94</v>
      </c>
      <c r="E25" s="5">
        <v>1382192.94</v>
      </c>
      <c r="F25" s="5">
        <v>1382192.94</v>
      </c>
      <c r="G25" s="5">
        <f t="shared" si="3"/>
        <v>0</v>
      </c>
    </row>
    <row r="26" spans="1:7" ht="12.75">
      <c r="A26" s="11" t="s">
        <v>25</v>
      </c>
      <c r="B26" s="5">
        <v>9002208</v>
      </c>
      <c r="C26" s="5">
        <v>1971337.79</v>
      </c>
      <c r="D26" s="5">
        <f t="shared" si="4"/>
        <v>10973545.79</v>
      </c>
      <c r="E26" s="5">
        <v>10972530.39</v>
      </c>
      <c r="F26" s="5">
        <v>10972530.39</v>
      </c>
      <c r="G26" s="5">
        <f t="shared" si="3"/>
        <v>1015.3999999985099</v>
      </c>
    </row>
    <row r="27" spans="1:7" ht="12.75">
      <c r="A27" s="11" t="s">
        <v>26</v>
      </c>
      <c r="B27" s="5">
        <v>0</v>
      </c>
      <c r="C27" s="5">
        <v>170249.83</v>
      </c>
      <c r="D27" s="5">
        <f t="shared" si="4"/>
        <v>170249.83</v>
      </c>
      <c r="E27" s="5">
        <v>170249.83</v>
      </c>
      <c r="F27" s="5">
        <v>170249.83</v>
      </c>
      <c r="G27" s="5">
        <f t="shared" si="3"/>
        <v>0</v>
      </c>
    </row>
    <row r="28" spans="1:7" ht="12.75">
      <c r="A28" s="11" t="s">
        <v>27</v>
      </c>
      <c r="B28" s="5">
        <v>12935900</v>
      </c>
      <c r="C28" s="5">
        <v>-313870.11</v>
      </c>
      <c r="D28" s="5">
        <f t="shared" si="4"/>
        <v>12622029.89</v>
      </c>
      <c r="E28" s="5">
        <v>12622029.89</v>
      </c>
      <c r="F28" s="5">
        <v>12622029.89</v>
      </c>
      <c r="G28" s="5">
        <f t="shared" si="3"/>
        <v>0</v>
      </c>
    </row>
    <row r="29" spans="1:7" ht="12.75">
      <c r="A29" s="11" t="s">
        <v>28</v>
      </c>
      <c r="B29" s="5">
        <v>7043000</v>
      </c>
      <c r="C29" s="5">
        <v>1687315.35</v>
      </c>
      <c r="D29" s="5">
        <f t="shared" si="4"/>
        <v>8730315.35</v>
      </c>
      <c r="E29" s="5">
        <v>8730315.35</v>
      </c>
      <c r="F29" s="5">
        <v>8730315.35</v>
      </c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2110000</v>
      </c>
      <c r="C31" s="4">
        <f>SUM(C32:C40)</f>
        <v>-1319424.8</v>
      </c>
      <c r="D31" s="4">
        <f>SUM(D32:D40)</f>
        <v>790575.2</v>
      </c>
      <c r="E31" s="4">
        <f>SUM(E32:E40)</f>
        <v>790575.2</v>
      </c>
      <c r="F31" s="4">
        <f>SUM(F32:F40)</f>
        <v>790575.2</v>
      </c>
      <c r="G31" s="4">
        <f aca="true" t="shared" si="5" ref="G31:G40">D31-E31</f>
        <v>0</v>
      </c>
    </row>
    <row r="32" spans="1:7" ht="12.75">
      <c r="A32" s="11" t="s">
        <v>30</v>
      </c>
      <c r="B32" s="5">
        <v>125000</v>
      </c>
      <c r="C32" s="5">
        <v>-95074</v>
      </c>
      <c r="D32" s="5">
        <f>B32+C32</f>
        <v>29926</v>
      </c>
      <c r="E32" s="5">
        <v>29926</v>
      </c>
      <c r="F32" s="5">
        <v>29926</v>
      </c>
      <c r="G32" s="5">
        <f t="shared" si="5"/>
        <v>0</v>
      </c>
    </row>
    <row r="33" spans="1:7" ht="12.75">
      <c r="A33" s="11" t="s">
        <v>31</v>
      </c>
      <c r="B33" s="5">
        <v>875000</v>
      </c>
      <c r="C33" s="5">
        <v>-202232.4</v>
      </c>
      <c r="D33" s="5">
        <f aca="true" t="shared" si="6" ref="D33:D40">B33+C33</f>
        <v>672767.6</v>
      </c>
      <c r="E33" s="5">
        <v>672767.6</v>
      </c>
      <c r="F33" s="5">
        <v>672767.6</v>
      </c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>
        <v>1050000</v>
      </c>
      <c r="C38" s="5">
        <v>-962118.4</v>
      </c>
      <c r="D38" s="5">
        <f t="shared" si="6"/>
        <v>87881.59999999998</v>
      </c>
      <c r="E38" s="5">
        <v>87881.6</v>
      </c>
      <c r="F38" s="5">
        <v>87881.6</v>
      </c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>
        <v>60000</v>
      </c>
      <c r="C40" s="5">
        <v>-60000</v>
      </c>
      <c r="D40" s="5">
        <f t="shared" si="6"/>
        <v>0</v>
      </c>
      <c r="E40" s="5">
        <v>0</v>
      </c>
      <c r="F40" s="5">
        <v>0</v>
      </c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77951000</v>
      </c>
      <c r="C48" s="4">
        <f>C49+C59+C68+C79</f>
        <v>-1438743.99</v>
      </c>
      <c r="D48" s="4">
        <f>D49+D59+D68+D79</f>
        <v>76512256.01</v>
      </c>
      <c r="E48" s="4">
        <f>E49+E59+E68+E79</f>
        <v>76501763.74</v>
      </c>
      <c r="F48" s="4">
        <f>F49+F59+F68+F79</f>
        <v>65462808.9</v>
      </c>
      <c r="G48" s="4">
        <f aca="true" t="shared" si="7" ref="G48:G83">D48-E48</f>
        <v>10492.270000010729</v>
      </c>
    </row>
    <row r="49" spans="1:7" ht="12.75">
      <c r="A49" s="8" t="s">
        <v>12</v>
      </c>
      <c r="B49" s="4">
        <f>SUM(B50:B57)</f>
        <v>0</v>
      </c>
      <c r="C49" s="4">
        <f>SUM(C50:C57)</f>
        <v>1182595.11</v>
      </c>
      <c r="D49" s="4">
        <f>SUM(D50:D57)</f>
        <v>1182595.11</v>
      </c>
      <c r="E49" s="4">
        <f>SUM(E50:E57)</f>
        <v>1172799.99</v>
      </c>
      <c r="F49" s="4">
        <f>SUM(F50:F57)</f>
        <v>1072799.99</v>
      </c>
      <c r="G49" s="4">
        <f t="shared" si="7"/>
        <v>9795.120000000112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>
        <v>0</v>
      </c>
      <c r="C57" s="5">
        <v>1182595.11</v>
      </c>
      <c r="D57" s="5">
        <f t="shared" si="8"/>
        <v>1182595.11</v>
      </c>
      <c r="E57" s="5">
        <v>1172799.99</v>
      </c>
      <c r="F57" s="5">
        <v>1072799.99</v>
      </c>
      <c r="G57" s="5">
        <f t="shared" si="7"/>
        <v>9795.120000000112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77951000</v>
      </c>
      <c r="C59" s="4">
        <f>SUM(C60:C66)</f>
        <v>-2621339.1</v>
      </c>
      <c r="D59" s="4">
        <f>SUM(D60:D66)</f>
        <v>75329660.9</v>
      </c>
      <c r="E59" s="4">
        <f>SUM(E60:E66)</f>
        <v>75328963.75</v>
      </c>
      <c r="F59" s="4">
        <f>SUM(F60:F66)</f>
        <v>64390008.91</v>
      </c>
      <c r="G59" s="4">
        <f t="shared" si="7"/>
        <v>697.1500000059605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41457000</v>
      </c>
      <c r="C61" s="5">
        <v>-4718495.07</v>
      </c>
      <c r="D61" s="5">
        <f aca="true" t="shared" si="9" ref="D61:D66">B61+C61</f>
        <v>36738504.93</v>
      </c>
      <c r="E61" s="5">
        <v>36737807.78</v>
      </c>
      <c r="F61" s="5">
        <v>26860174.3</v>
      </c>
      <c r="G61" s="5">
        <f t="shared" si="7"/>
        <v>697.1499999985099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>
        <v>0</v>
      </c>
      <c r="C63" s="5">
        <v>2972437.64</v>
      </c>
      <c r="D63" s="5">
        <f t="shared" si="9"/>
        <v>2972437.64</v>
      </c>
      <c r="E63" s="5">
        <v>2972437.64</v>
      </c>
      <c r="F63" s="5">
        <v>1911116.28</v>
      </c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36494000</v>
      </c>
      <c r="C65" s="5">
        <v>-875281.67</v>
      </c>
      <c r="D65" s="5">
        <f t="shared" si="9"/>
        <v>35618718.33</v>
      </c>
      <c r="E65" s="5">
        <v>35618718.33</v>
      </c>
      <c r="F65" s="5">
        <v>35618718.33</v>
      </c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221337700</v>
      </c>
      <c r="C85" s="4">
        <f t="shared" si="11"/>
        <v>8488636.29</v>
      </c>
      <c r="D85" s="4">
        <f t="shared" si="11"/>
        <v>229826336.28999996</v>
      </c>
      <c r="E85" s="4">
        <f t="shared" si="11"/>
        <v>228183722.96999997</v>
      </c>
      <c r="F85" s="4">
        <f t="shared" si="11"/>
        <v>217041760.13</v>
      </c>
      <c r="G85" s="4">
        <f t="shared" si="11"/>
        <v>1642613.3200000077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2016-12-22T17:33:12Z</cp:lastPrinted>
  <dcterms:created xsi:type="dcterms:W3CDTF">2016-10-11T20:47:09Z</dcterms:created>
  <dcterms:modified xsi:type="dcterms:W3CDTF">2022-01-24T16:38:24Z</dcterms:modified>
  <cp:category/>
  <cp:version/>
  <cp:contentType/>
  <cp:contentStatus/>
</cp:coreProperties>
</file>