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<sst xmlns="http://schemas.openxmlformats.org/spreadsheetml/2006/main" count="80" uniqueCount="48">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</sst>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188179675.89</v>
      </c>
      <c r="C11" s="4">
        <f t="shared" si="0"/>
        <v>1477640.3500000003</v>
      </c>
      <c r="D11" s="4">
        <f t="shared" si="0"/>
        <v>189657316.24</v>
      </c>
      <c r="E11" s="4">
        <f t="shared" si="0"/>
        <v>36758041.95999999</v>
      </c>
      <c r="F11" s="4">
        <f t="shared" si="0"/>
        <v>36048911.04</v>
      </c>
      <c r="G11" s="4">
        <f t="shared" si="0"/>
        <v>152899274.28</v>
      </c>
    </row>
    <row r="12" spans="1:7" ht="13.5">
      <c r="A12" s="8" t="s">
        <v>12</v>
      </c>
      <c r="B12" s="4">
        <f>SUM(B13:B20)</f>
        <v>95288130.2</v>
      </c>
      <c r="C12" s="4">
        <f>SUM(C13:C20)</f>
        <v>-139186.2</v>
      </c>
      <c r="D12" s="4">
        <f>SUM(D13:D20)</f>
        <v>95148944</v>
      </c>
      <c r="E12" s="4">
        <f>SUM(E13:E20)</f>
        <v>14839335.61</v>
      </c>
      <c r="F12" s="4">
        <f>SUM(F13:F20)</f>
        <v>14719234.56</v>
      </c>
      <c r="G12" s="4">
        <f>D12-E12</f>
        <v>80309608.39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95288130.2</v>
      </c>
      <c r="C20" s="5">
        <v>-139186.2</v>
      </c>
      <c r="D20" s="5">
        <f t="shared" si="2"/>
        <v>95148944</v>
      </c>
      <c r="E20" s="5">
        <v>14839335.61</v>
      </c>
      <c r="F20" s="5">
        <v>14719234.56</v>
      </c>
      <c r="G20" s="5">
        <f t="shared" si="1"/>
        <v>80309608.39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81512773.37</v>
      </c>
      <c r="C22" s="4">
        <f>SUM(C23:C29)</f>
        <v>1802426.5500000003</v>
      </c>
      <c r="D22" s="4">
        <f>SUM(D23:D29)</f>
        <v>83315199.92</v>
      </c>
      <c r="E22" s="4">
        <f>SUM(E23:E29)</f>
        <v>16363566.779999997</v>
      </c>
      <c r="F22" s="4">
        <f>SUM(F23:F29)</f>
        <v>16078536.91</v>
      </c>
      <c r="G22" s="4">
        <f aca="true" t="shared" si="3" ref="G22:G29">D22-E22</f>
        <v>66951633.14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42743164.59</v>
      </c>
      <c r="C24" s="5">
        <v>1486521.55</v>
      </c>
      <c r="D24" s="5">
        <f aca="true" t="shared" si="4" ref="D24:D29">B24+C24</f>
        <v>44229686.14</v>
      </c>
      <c r="E24" s="5">
        <v>9545697.59</v>
      </c>
      <c r="F24" s="5">
        <v>9392813.04</v>
      </c>
      <c r="G24" s="5">
        <f t="shared" si="3"/>
        <v>34683988.55</v>
      </c>
    </row>
    <row r="25" spans="1:7" ht="13.5">
      <c r="A25" s="11" t="s">
        <v>24</v>
      </c>
      <c r="B25" s="5">
        <v>1384333.21</v>
      </c>
      <c r="C25" s="5">
        <v>13690</v>
      </c>
      <c r="D25" s="5">
        <f t="shared" si="4"/>
        <v>1398023.21</v>
      </c>
      <c r="E25" s="5">
        <v>225652.78</v>
      </c>
      <c r="F25" s="5">
        <v>224512.8</v>
      </c>
      <c r="G25" s="5">
        <f t="shared" si="3"/>
        <v>1172370.43</v>
      </c>
    </row>
    <row r="26" spans="1:7" ht="13.5">
      <c r="A26" s="11" t="s">
        <v>25</v>
      </c>
      <c r="B26" s="5">
        <v>15727722.5</v>
      </c>
      <c r="C26" s="5">
        <v>252913.36</v>
      </c>
      <c r="D26" s="5">
        <f t="shared" si="4"/>
        <v>15980635.86</v>
      </c>
      <c r="E26" s="5">
        <v>2816837.6</v>
      </c>
      <c r="F26" s="5">
        <v>2723768.39</v>
      </c>
      <c r="G26" s="5">
        <f t="shared" si="3"/>
        <v>13163798.26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10725990.56</v>
      </c>
      <c r="C28" s="5">
        <v>37101.52</v>
      </c>
      <c r="D28" s="5">
        <f t="shared" si="4"/>
        <v>10763092.08</v>
      </c>
      <c r="E28" s="5">
        <v>1397737.61</v>
      </c>
      <c r="F28" s="5">
        <v>1363161.48</v>
      </c>
      <c r="G28" s="5">
        <f t="shared" si="3"/>
        <v>9365354.47</v>
      </c>
    </row>
    <row r="29" spans="1:7" ht="13.5">
      <c r="A29" s="11" t="s">
        <v>28</v>
      </c>
      <c r="B29" s="5">
        <v>10931562.51</v>
      </c>
      <c r="C29" s="5">
        <v>12200.12</v>
      </c>
      <c r="D29" s="5">
        <f t="shared" si="4"/>
        <v>10943762.629999999</v>
      </c>
      <c r="E29" s="5">
        <v>2377641.2</v>
      </c>
      <c r="F29" s="5">
        <v>2374281.2</v>
      </c>
      <c r="G29" s="5">
        <f t="shared" si="3"/>
        <v>8566121.43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11378772.32</v>
      </c>
      <c r="C31" s="4">
        <f>SUM(C32:C40)</f>
        <v>-185600</v>
      </c>
      <c r="D31" s="4">
        <f>SUM(D32:D40)</f>
        <v>11193172.32</v>
      </c>
      <c r="E31" s="4">
        <f>SUM(E32:E40)</f>
        <v>5555139.569999999</v>
      </c>
      <c r="F31" s="4">
        <f>SUM(F32:F40)</f>
        <v>5251139.569999999</v>
      </c>
      <c r="G31" s="4">
        <f aca="true" t="shared" si="5" ref="G31:G40">D31-E31</f>
        <v>5638032.750000001</v>
      </c>
    </row>
    <row r="32" spans="1:7" ht="13.5">
      <c r="A32" s="11" t="s">
        <v>30</v>
      </c>
      <c r="B32" s="5">
        <v>382088.68</v>
      </c>
      <c r="C32" s="5">
        <v>0</v>
      </c>
      <c r="D32" s="5">
        <f>B32+C32</f>
        <v>382088.68</v>
      </c>
      <c r="E32" s="5">
        <v>15622.7</v>
      </c>
      <c r="F32" s="5">
        <v>15622.7</v>
      </c>
      <c r="G32" s="5">
        <f t="shared" si="5"/>
        <v>366465.98</v>
      </c>
    </row>
    <row r="33" spans="1:7" ht="13.5">
      <c r="A33" s="11" t="s">
        <v>31</v>
      </c>
      <c r="B33" s="5">
        <v>1110081.92</v>
      </c>
      <c r="C33" s="5">
        <v>0</v>
      </c>
      <c r="D33" s="5">
        <f aca="true" t="shared" si="6" ref="D33:D40">B33+C33</f>
        <v>1110081.92</v>
      </c>
      <c r="E33" s="5">
        <v>306749.94</v>
      </c>
      <c r="F33" s="5">
        <v>6749.94</v>
      </c>
      <c r="G33" s="5">
        <f t="shared" si="5"/>
        <v>803331.98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9786601.72</v>
      </c>
      <c r="C38" s="5">
        <v>-185600</v>
      </c>
      <c r="D38" s="5">
        <f t="shared" si="6"/>
        <v>9601001.72</v>
      </c>
      <c r="E38" s="5">
        <v>5232766.93</v>
      </c>
      <c r="F38" s="5">
        <v>5228766.93</v>
      </c>
      <c r="G38" s="5">
        <f t="shared" si="5"/>
        <v>4368234.790000001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100000</v>
      </c>
      <c r="C40" s="5">
        <v>0</v>
      </c>
      <c r="D40" s="5">
        <f t="shared" si="6"/>
        <v>100000</v>
      </c>
      <c r="E40" s="5">
        <v>0</v>
      </c>
      <c r="F40" s="5">
        <v>0</v>
      </c>
      <c r="G40" s="5">
        <f t="shared" si="5"/>
        <v>100000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92002000.11</v>
      </c>
      <c r="C48" s="4">
        <f>C49+C59+C68+C79</f>
        <v>-17448207</v>
      </c>
      <c r="D48" s="4">
        <f>D49+D59+D68+D79</f>
        <v>74553793.11</v>
      </c>
      <c r="E48" s="4">
        <f>E49+E59+E68+E79</f>
        <v>6784307.45</v>
      </c>
      <c r="F48" s="4">
        <f>F49+F59+F68+F79</f>
        <v>6627733.76</v>
      </c>
      <c r="G48" s="4">
        <f aca="true" t="shared" si="7" ref="G48:G83">D48-E48</f>
        <v>67769485.66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92002000.11</v>
      </c>
      <c r="C59" s="4">
        <f>SUM(C60:C66)</f>
        <v>-17448207</v>
      </c>
      <c r="D59" s="4">
        <f>SUM(D60:D66)</f>
        <v>74553793.11</v>
      </c>
      <c r="E59" s="4">
        <f>SUM(E60:E66)</f>
        <v>6784307.45</v>
      </c>
      <c r="F59" s="4">
        <f>SUM(F60:F66)</f>
        <v>6627733.76</v>
      </c>
      <c r="G59" s="4">
        <f t="shared" si="7"/>
        <v>67769485.66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49827000</v>
      </c>
      <c r="C61" s="5">
        <v>-17234603</v>
      </c>
      <c r="D61" s="5">
        <f aca="true" t="shared" si="9" ref="D61:D66">B61+C61</f>
        <v>32592397</v>
      </c>
      <c r="E61" s="5">
        <v>0</v>
      </c>
      <c r="F61" s="5">
        <v>0</v>
      </c>
      <c r="G61" s="5">
        <f t="shared" si="7"/>
        <v>32592397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42175000.11</v>
      </c>
      <c r="C65" s="5">
        <v>-213604</v>
      </c>
      <c r="D65" s="5">
        <f t="shared" si="9"/>
        <v>41961396.11</v>
      </c>
      <c r="E65" s="5">
        <v>6784307.45</v>
      </c>
      <c r="F65" s="5">
        <v>6627733.76</v>
      </c>
      <c r="G65" s="5">
        <f t="shared" si="7"/>
        <v>35177088.66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280181676</v>
      </c>
      <c r="C85" s="4">
        <f t="shared" si="11"/>
        <v>-15970566.65</v>
      </c>
      <c r="D85" s="4">
        <f t="shared" si="11"/>
        <v>264211109.35000002</v>
      </c>
      <c r="E85" s="4">
        <f t="shared" si="11"/>
        <v>43542349.41</v>
      </c>
      <c r="F85" s="4">
        <f t="shared" si="11"/>
        <v>42676644.8</v>
      </c>
      <c r="G85" s="4">
        <f t="shared" si="11"/>
        <v>220668759.94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2016-12-22T17:33:12Z</cp:lastPrinted>
  <dcterms:created xsi:type="dcterms:W3CDTF">2016-10-11T20:47:09Z</dcterms:created>
  <dcterms:modified xsi:type="dcterms:W3CDTF">2022-04-11T18:46:10Z</dcterms:modified>
  <cp:category/>
  <cp:version/>
  <cp:contentType/>
  <cp:contentStatus/>
</cp:coreProperties>
</file>